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0\"/>
    </mc:Choice>
  </mc:AlternateContent>
  <xr:revisionPtr revIDLastSave="0" documentId="8_{0FA9A467-9FC3-4854-AF40-36B33D7AB86C}" xr6:coauthVersionLast="47" xr6:coauthVersionMax="47" xr10:uidLastSave="{00000000-0000-0000-0000-000000000000}"/>
  <bookViews>
    <workbookView xWindow="-120" yWindow="-120" windowWidth="29040" windowHeight="15720" xr2:uid="{14B4A0E2-E8F1-496A-9501-257EC266FA47}"/>
  </bookViews>
  <sheets>
    <sheet name="HEMU" sheetId="1" r:id="rId1"/>
  </sheets>
  <definedNames>
    <definedName name="_xlnm.Print_Area" localSheetId="0">HEMU!$A$1:$V$108</definedName>
    <definedName name="_xlnm.Print_Titles" localSheetId="0">HEMU!$58:$59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7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  <author>pc</author>
  </authors>
  <commentList>
    <comment ref="R22" authorId="0" shapeId="0" xr:uid="{2501A634-82B5-40F8-8949-A5E9D98E6BAD}">
      <text>
        <r>
          <rPr>
            <b/>
            <sz val="9"/>
            <color indexed="81"/>
            <rFont val="Segoe UI"/>
            <family val="2"/>
          </rPr>
          <t>CUSTEIO: natureza de despesa 3.3.90.39.89 9º Termo Aditivo DEZ/19.................R$ 1.244.539,97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3" authorId="0" shapeId="0" xr:uid="{2B510343-BCB9-4099-A1AF-C07963800C1E}">
      <text>
        <r>
          <rPr>
            <b/>
            <sz val="9"/>
            <color indexed="81"/>
            <rFont val="Segoe UI"/>
            <family val="2"/>
          </rPr>
          <t>CUSTEIO: natureza de despesa 3.3.90.92.83 9º Termo Aditivo DEZ/19.................R$ 506.948,24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43" authorId="0" shapeId="0" xr:uid="{E56FB79A-D28A-4C8C-8FF1-A77AA8922D9A}">
      <text>
        <r>
          <rPr>
            <b/>
            <sz val="9"/>
            <color indexed="81"/>
            <rFont val="Segoe UI"/>
            <family val="2"/>
          </rPr>
          <t xml:space="preserve">CUSTEIO: natureza de despesa 3.3.90.39.89 9º Termo Aditivo DEZ/18.................R$ 6.824.028,97 e Natureza de despesa 3.3.90.93.14 -PROCESSO 201700010020682 .  Ressarcimento trabalhista referente aos meses maio e junho de 2017.......................R$ 150.971,03
</t>
        </r>
      </text>
    </comment>
    <comment ref="F60" authorId="1" shapeId="0" xr:uid="{5B819A87-5F97-438C-8089-01FC1C70B7EF}">
      <text>
        <r>
          <rPr>
            <sz val="10"/>
            <rFont val="Arial"/>
            <family val="2"/>
          </rPr>
          <t xml:space="preserve">VALOR ESTIMADO PREVISTO CONTRATO GESTÃO.
</t>
        </r>
      </text>
    </comment>
    <comment ref="F61" authorId="1" shapeId="0" xr:uid="{68983795-67D5-4936-9C2A-CE256E1AEB66}">
      <text>
        <r>
          <rPr>
            <sz val="10"/>
            <rFont val="Arial"/>
            <family val="2"/>
          </rPr>
          <t xml:space="preserve">VALOR ESTIMADO PREVISTO CONTRATO GESTÃO.
</t>
        </r>
      </text>
    </comment>
    <comment ref="F62" authorId="1" shapeId="0" xr:uid="{411221E3-DBE1-46FC-B562-074C95AE7A72}">
      <text>
        <r>
          <rPr>
            <sz val="10"/>
            <rFont val="Arial"/>
            <family val="2"/>
          </rPr>
          <t xml:space="preserve">VALOR ESTIMADO PREVISTO CONTRATO GESTÃO.
</t>
        </r>
      </text>
    </comment>
    <comment ref="F63" authorId="1" shapeId="0" xr:uid="{7BCCE475-BBAB-4841-8208-ED5619179B93}">
      <text>
        <r>
          <rPr>
            <sz val="10"/>
            <rFont val="Arial"/>
            <family val="2"/>
          </rPr>
          <t xml:space="preserve">VALOR ESTIMADO PREVISTO CONTRATO GESTÃO.
</t>
        </r>
      </text>
    </comment>
    <comment ref="F64" authorId="1" shapeId="0" xr:uid="{8FF39E66-05AC-41F5-9323-7F8605960D74}">
      <text>
        <r>
          <rPr>
            <sz val="10"/>
            <rFont val="Arial"/>
            <family val="2"/>
          </rPr>
          <t xml:space="preserve">R$ DIFERENÇA GLOSA DE FOLHA FEV/20 LANÇADA NA PLANILHA DE PREVISÃO DE PAGAMENTO MAR/20 DA GEFIC (O PAGAMENTO PASSOU A SER REALIZADO DENTRO DO MÊS DE REFERÊNCIA POR ISSO FOI LANÇADA GLOSA ESTIMADA PREVISTA NO CONTRATO DE GESTÃO)
</t>
        </r>
      </text>
    </comment>
    <comment ref="F66" authorId="1" shapeId="0" xr:uid="{DCBFA69E-A50E-4837-8901-8F90992D6C7D}">
      <text>
        <r>
          <rPr>
            <sz val="10"/>
            <rFont val="Arial"/>
            <family val="2"/>
          </rPr>
          <t xml:space="preserve">R$ DIFERENÇA GLOSA DE FOLHA MAR/20 LANÇADA NA PLANILHA DE PREVISÃO DE PAGAMENTO ABR/20 DA GEFIC (O PAGAMENTO PASSOU A SER REALIZADO DENTRO DO MÊS DE REFERÊNCIA POR ISSO FOI LANÇADA GLOSA ESTIMADA PREVISTA NO CONTRATO DE GESTÃO)
</t>
        </r>
      </text>
    </comment>
    <comment ref="F68" authorId="1" shapeId="0" xr:uid="{D7E60F20-36BC-45A5-B298-1BD85FD64468}">
      <text>
        <r>
          <rPr>
            <sz val="10"/>
            <rFont val="Arial"/>
            <family val="2"/>
          </rPr>
          <t>R$ DIFERENÇA GLOSA DE FOLHA ABR/20 LANÇADA NA PLANILHA DE PREVISÃO DE PAGAMENTO MAI/20 DA GEFIC (O PAGAMENTO PASSOU A SER REALIZADO DENTRO DO MÊS DE REFERÊNCIA POR ISSO FOI LANÇADA GLOSA ESTIMADA PREVISTA NO CONTRATO DE GESTÃO)</t>
        </r>
      </text>
    </comment>
    <comment ref="F70" authorId="1" shapeId="0" xr:uid="{5F345925-215F-42C6-AA93-AEE701257C2E}">
      <text>
        <r>
          <rPr>
            <sz val="10"/>
            <rFont val="Arial"/>
            <family val="2"/>
          </rPr>
          <t xml:space="preserve">R$ DIFERENÇA GLOSA DE FOLHA MAI/20 LANÇADA NA PLANILHA DE PREVISÃO DE PAGAMENTO JUN/20 DA GEFIC (O PAGAMENTO PASSOU A SER REALIZADO DENTRO DO MÊS DE REFERÊNCIA POR ISSO FOI LANÇADA GLOSA ESTIMADA PREVISTA NO CONTRATO DE GESTÃO)
</t>
        </r>
      </text>
    </comment>
    <comment ref="F72" authorId="1" shapeId="0" xr:uid="{EA3BB79E-46D5-4849-B439-0FC912F86A11}">
      <text>
        <r>
          <rPr>
            <sz val="10"/>
            <rFont val="Arial"/>
            <family val="2"/>
          </rPr>
          <t xml:space="preserve">R$ DIFERENÇA GLOSA DE FOLHA JUN/20 LANÇADA NA PLANILHA DE PREVISÃO DE PAGAMENTO JUL/20 DA GEFIC (O PAGAMENTO PASSOU A SER REALIZADO DENTRO DO MÊS DE REFERÊNCIA POR ISSO FOI LANÇADA GLOSA ESTIMADA PREVISTA NO CONTRATO DE GESTÃO)
</t>
        </r>
      </text>
    </comment>
    <comment ref="F74" authorId="1" shapeId="0" xr:uid="{C208EDE1-A7B8-44F5-8B18-0927CEDE42A4}">
      <text>
        <r>
          <rPr>
            <sz val="10"/>
            <rFont val="Arial"/>
            <family val="2"/>
          </rPr>
          <t xml:space="preserve">R$ DIFERENÇA GLOSA DE FOLHA JUL/20 LANÇADA NA PLANILHA DE PREVISÃO DE PAGAMENTO AGO/20 DA GEFIC (O PAGAMENTO PASSOU A SER REALIZADO DENTRO DO MÊS DE REFERÊNCIA POR ISSO FOI LANÇADA GLOSA ESTIMADA PREVISTA NO CONTRATO DE GESTÃO)
</t>
        </r>
      </text>
    </comment>
    <comment ref="F76" authorId="1" shapeId="0" xr:uid="{66470D9C-B8ED-4971-8F4B-BBFF5B29BA4A}">
      <text>
        <r>
          <rPr>
            <sz val="10"/>
            <rFont val="Arial"/>
            <family val="2"/>
          </rPr>
          <t xml:space="preserve">R$ DIFERENÇA GLOSA DE FOLHA AGO/20 LANÇADA NA PLANILHA DE PREVISÃO DE PAGAMENTO SET/20 DA GEFIC (O PAGAMENTO PASSOU A SER REALIZADO DENTRO DO MÊS DE REFERÊNCIA POR ISSO FOI LANÇADA GLOSA ESTIMADA PREVISTA NO CONTRATO DE GESTÃO)
</t>
        </r>
      </text>
    </comment>
    <comment ref="F77" authorId="1" shapeId="0" xr:uid="{EF4B700F-19EF-4CC6-B1A2-682483A8118B}">
      <text>
        <r>
          <rPr>
            <sz val="10"/>
            <rFont val="Arial"/>
            <family val="2"/>
          </rPr>
          <t xml:space="preserve">FOLHA - REFERÊNCIA OUT/20 - LANÇADO PLANILHA PAGAMENTO GEFIC EM NOV/20.
</t>
        </r>
      </text>
    </comment>
    <comment ref="F78" authorId="1" shapeId="0" xr:uid="{8A0F9284-AA35-4DB2-981F-9CEBD4405DF1}">
      <text>
        <r>
          <rPr>
            <sz val="10"/>
            <rFont val="Arial"/>
            <family val="2"/>
          </rPr>
          <t xml:space="preserve">R$ 164.211,49 DIFERENÇA GLOSA DE FOLHA AGO/20 LANÇADA NA PLANILHA DE PREVISÃO DE PAGAMENTO SET/20 DA GEFIC (O PAGAMENTO PASSOU A SER REALIZADO DENTRO DO MÊS DE REFERÊNCIA POR ISSO FOI LANÇADA GLOSA ESTIMADA PREVISTA NO CONTRATO DE GESTÃO)
</t>
        </r>
        <r>
          <rPr>
            <sz val="9"/>
            <color rgb="FF000000"/>
            <rFont val="Segoe UI"/>
            <family val="2"/>
            <charset val="1"/>
          </rPr>
          <t xml:space="preserve">.
R$ 200.000,00 ESTIMADO </t>
        </r>
      </text>
    </comment>
    <comment ref="F79" authorId="1" shapeId="0" xr:uid="{0B6DB9A8-262C-42AC-9723-91AD59DD88E2}">
      <text>
        <r>
          <rPr>
            <sz val="10"/>
            <rFont val="Arial"/>
            <family val="2"/>
          </rPr>
          <t xml:space="preserve">FOLHA - REFERÊNCIA NOV/20 - LANÇADO PLANILHA PAGAMENTO GEFIC EM DEZ/20.
</t>
        </r>
      </text>
    </comment>
    <comment ref="F81" authorId="1" shapeId="0" xr:uid="{FBD22157-FA1C-44A7-9B99-3713EF492BCC}">
      <text>
        <r>
          <rPr>
            <sz val="10"/>
            <rFont val="Arial"/>
            <family val="2"/>
          </rPr>
          <t xml:space="preserve">ENERGIA - REFERÊNCIA JAN/20 - LANÇADO PLANILHA PAGAMENTO GEFIC EM FEV/20
</t>
        </r>
      </text>
    </comment>
    <comment ref="F82" authorId="1" shapeId="0" xr:uid="{DE062A9B-CE40-463F-9065-698EC8BB8F65}">
      <text>
        <r>
          <rPr>
            <sz val="10"/>
            <rFont val="Arial"/>
            <family val="2"/>
          </rPr>
          <t>ENERGIA - REFERÊNCIA FEV/20 - LANÇADO PLANILHA PAGAMENTO GEFIC EM MAR/20</t>
        </r>
      </text>
    </comment>
    <comment ref="F83" authorId="1" shapeId="0" xr:uid="{47127FE3-D5C7-466C-936F-C2236BDCA8DD}">
      <text>
        <r>
          <rPr>
            <sz val="10"/>
            <rFont val="Arial"/>
            <family val="2"/>
          </rPr>
          <t xml:space="preserve">ESTIMATIVA FEV/20
</t>
        </r>
      </text>
    </comment>
    <comment ref="F84" authorId="1" shapeId="0" xr:uid="{2B0FA3F0-2ADD-49B1-BDB7-3C62652C13A5}">
      <text>
        <r>
          <rPr>
            <sz val="10"/>
            <rFont val="Arial"/>
            <family val="2"/>
          </rPr>
          <t xml:space="preserve">REFERÊNCIA ABR/20 - LANÇADO PLANILHA PAGAMENTO GEFIC EM MAI/20
</t>
        </r>
      </text>
    </comment>
    <comment ref="F85" authorId="1" shapeId="0" xr:uid="{CE4B5D0C-470A-476B-822A-0790FC8BE740}">
      <text>
        <r>
          <rPr>
            <sz val="10"/>
            <rFont val="Arial"/>
            <family val="2"/>
          </rPr>
          <t xml:space="preserve">ENERGIA - REFERÊNCIA MAI/20 - LANÇADO PLANILHA PAGAMENTO GEFIC EM JUN/20
</t>
        </r>
      </text>
    </comment>
    <comment ref="F86" authorId="1" shapeId="0" xr:uid="{813D10A3-1503-45B9-A664-78D451949C56}">
      <text>
        <r>
          <rPr>
            <sz val="10"/>
            <rFont val="Arial"/>
            <family val="2"/>
          </rPr>
          <t xml:space="preserve">ENERGIA - REFERÊNCIA JUN/20 - LANÇADO PLANILHA PAGAMENTO GEFIC EM JUL/20
</t>
        </r>
      </text>
    </comment>
    <comment ref="F87" authorId="1" shapeId="0" xr:uid="{834CB024-CC5C-449B-B22C-E895144BAB0E}">
      <text>
        <r>
          <rPr>
            <sz val="10"/>
            <rFont val="Arial"/>
            <family val="2"/>
          </rPr>
          <t xml:space="preserve">ENERGIA - REFERÊNCIA JUL/20 - LANÇADO PLANILHA PAGAMENTO GEFIC EM AGO/20
</t>
        </r>
      </text>
    </comment>
    <comment ref="F88" authorId="1" shapeId="0" xr:uid="{9D05FEEC-35E1-440C-B09F-A1AC93609DBE}">
      <text>
        <r>
          <rPr>
            <sz val="10"/>
            <rFont val="Arial"/>
            <family val="2"/>
          </rPr>
          <t xml:space="preserve">ENERGIA - REFERÊNCIA AGO/20 - LANÇADO PLANILHA PAGAMENTO GEFIC EM SET/20
</t>
        </r>
      </text>
    </comment>
    <comment ref="F89" authorId="1" shapeId="0" xr:uid="{20FE854C-20C4-457D-95A9-C48AC0E3A23A}">
      <text>
        <r>
          <rPr>
            <sz val="10"/>
            <rFont val="Arial"/>
            <family val="2"/>
          </rPr>
          <t xml:space="preserve">ENERGIA - REFERÊNCIA SET/20 - LANÇADO PLANILHA PAGAMENTO GEFIC EM OUT/20
</t>
        </r>
      </text>
    </comment>
    <comment ref="F90" authorId="1" shapeId="0" xr:uid="{61332C84-1FD5-4E38-991E-820E1ED65873}">
      <text>
        <r>
          <rPr>
            <sz val="10"/>
            <rFont val="Arial"/>
            <family val="2"/>
          </rPr>
          <t xml:space="preserve">ENERGIA - REFERÊNCIA OUT/20 - LANÇADO PLANILHA PAGAMENTO GEFIC EM NOV/20
</t>
        </r>
      </text>
    </comment>
    <comment ref="F91" authorId="1" shapeId="0" xr:uid="{5E4A34F8-9DB7-499E-8FAC-B53C50618BC9}">
      <text>
        <r>
          <rPr>
            <sz val="10"/>
            <rFont val="Arial"/>
            <family val="2"/>
          </rPr>
          <t xml:space="preserve">ENERGIA - LANÇADO PLANILHA PAGAMENTO GEFIC EM DEZ/20
.
NOV/20..........................R$48.361,29
DEZ/20..........................R$ 51.219,68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93" authorId="0" shapeId="0" xr:uid="{A5691FD8-E999-4327-BF68-FE4D9C0274FF}">
      <text>
        <r>
          <rPr>
            <b/>
            <sz val="9"/>
            <color indexed="81"/>
            <rFont val="Tahoma"/>
            <family val="2"/>
          </rPr>
          <t>Restante glosa - período de janeiro a junho de 2019, do 7º Termo Aditivo ao Contrato de Gestão nº 131/2012 - IGH/HMI contendo o ajuste financeiro a menor no valor de R$ 987.671,81 (novecentos e oitenta e sete mil, seiscentos e setenta e um reais e oitenta e um centavos), pelo não cumprimento da meta de produção, Processo nº 201900010040741.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" authorId="2" shapeId="0" xr:uid="{5F78F98C-750C-49E5-BDEE-D19E97554C65}">
      <text>
        <r>
          <rPr>
            <b/>
            <sz val="9"/>
            <color indexed="81"/>
            <rFont val="Segoe UI"/>
            <family val="2"/>
          </rPr>
          <t>ajuste financeiro a menor, no valor de R$ 1.450.227,70 (um milhão, quatrocentos e cinquenta mil duzentos e vinte e sete reais e setenta centavos), em decorrência do não cumprimento de metas estabelecidas no 8º Termo Aditivo ao Contrato de Gestão nº 131/2012 - SES/GO, c, para a administração do Hospital Estadual Materno Infantil Dr. Jurandir do Nascimento - HMI, no período de Julho à Dezembro de 2019.conforme Relatório COMACG nº 018/2020 - COMACG/GAOS/SUPER/SES/GO (v. 000012763802),Memorando nº 799/2020 - SUPER (000014795097), da Superintendência de Performance - SUPER e DESPACHO Nº 3254/2020 - SGI- 03079, Processo nº 202000010010413.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<sst xmlns="http://schemas.openxmlformats.org/spreadsheetml/2006/main" count="284" uniqueCount="74">
  <si>
    <t>Relatório Resumido da Execução Orçamentária e Financeira por Contrato de Gestão</t>
  </si>
  <si>
    <t>Ano: 2020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</si>
  <si>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</si>
  <si>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</si>
  <si>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</si>
  <si>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</si>
  <si>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</si>
  <si>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</si>
  <si>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 9º Termo Aditivo: Início  Início 29/12/2019  Término 25/06/2020  /  10º Termo Aditivo: Início  Início 01/02/2020  Término 25/06/2020  /  11º Termo Aditivo: Início  Início 26/06/2020  Término 25/06/2021</t>
  </si>
  <si>
    <t>Previsão de Repasse Mensal do Contrato de Gestão/ADITIVO - Custeio : R$ 7.962.829,68 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</si>
  <si>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</si>
  <si>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</si>
  <si>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</si>
  <si>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</si>
  <si>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</si>
  <si>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</si>
  <si>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</si>
  <si>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</si>
  <si>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</si>
  <si>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</si>
  <si>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</si>
  <si>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</si>
  <si>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</si>
  <si>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</si>
  <si>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</si>
  <si>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</si>
  <si>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</si>
  <si>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</si>
  <si>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</si>
  <si>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</si>
  <si>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jan.-20</t>
  </si>
  <si>
    <t>fev.-20</t>
  </si>
  <si>
    <t>mar.-20</t>
  </si>
  <si>
    <t>abr.-20</t>
  </si>
  <si>
    <t>mai.-20</t>
  </si>
  <si>
    <t>jun.-20</t>
  </si>
  <si>
    <t>jul.-20</t>
  </si>
  <si>
    <t>ago.-20</t>
  </si>
  <si>
    <t>set.-20</t>
  </si>
  <si>
    <t>out.-20</t>
  </si>
  <si>
    <t>nov.-20</t>
  </si>
  <si>
    <t>dez.-20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</si>
  <si>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</si>
  <si>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</si>
  <si>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</si>
  <si>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</si>
  <si>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</si>
  <si>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</si>
  <si>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</si>
  <si>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</si>
  <si>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</si>
  <si>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</si>
  <si>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</si>
  <si>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</si>
  <si>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</si>
  <si>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</si>
  <si>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</si>
  <si>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</si>
  <si>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dez.-19</t>
  </si>
  <si>
    <t>SES/COFP, SES/GMAE-14421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</si>
  <si>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</si>
  <si>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</si>
  <si>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</si>
  <si>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</si>
  <si>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</si>
  <si>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jan a jun-19</t>
  </si>
  <si>
    <t>SES/COMACG-20549 E SES/SUPECC-03082.</t>
  </si>
  <si>
    <t>jul a dez-19</t>
  </si>
  <si>
    <t>Glosa Segurança Armada.</t>
  </si>
  <si>
    <t>Outras Glosas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</si>
  <si>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</si>
  <si>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</si>
  <si>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CUSTEIO: natureza de despesa 3.3.90.39.89 9º Termo Aditivo R$ 6.975.000,00 (DEZ/19.................R$ 6.824.028,97 e Natureza de despesa 3.3.90.93.14 -PROCESSO 201700010020682 .  Ressarcimento trabalhista referente aos meses maio e junho de 2017.......................R$ 150.971,03) - 9. Pagamentos de Despesas de Exercícios Anteriores - DEA CUSTEIO: natureza de despesa 3.3.90.92.83 9º Termo Aditivo DEZ/19.................R$ 506.948,24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</si>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</sst>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4" fontId="3" fillId="0" borderId="12" xfId="0" applyNumberFormat="1" applyFont="1" applyBorder="1"/>
    <xf numFmtId="4" fontId="3" fillId="0" borderId="17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4" fontId="3" fillId="0" borderId="17" xfId="0" applyNumberFormat="1" applyFont="1" applyBorder="1"/>
    <xf numFmtId="0" fontId="3" fillId="0" borderId="9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164" fontId="3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3" fillId="0" borderId="19" xfId="2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64" fontId="3" fillId="0" borderId="19" xfId="2" applyFont="1" applyBorder="1" applyAlignment="1" applyProtection="1">
      <alignment horizontal="right" vertical="center" wrapText="1"/>
    </xf>
    <xf numFmtId="4" fontId="3" fillId="0" borderId="19" xfId="3" applyNumberFormat="1" applyFont="1" applyBorder="1" applyAlignment="1">
      <alignment horizontal="right" vertical="center"/>
    </xf>
    <xf numFmtId="164" fontId="3" fillId="0" borderId="19" xfId="1" applyFont="1" applyBorder="1" applyAlignment="1" applyProtection="1">
      <alignment vertical="center" wrapText="1"/>
    </xf>
    <xf numFmtId="164" fontId="6" fillId="0" borderId="19" xfId="2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165" fontId="3" fillId="0" borderId="19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164" fontId="5" fillId="5" borderId="19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4">
    <cellStyle name="Normal" xfId="0" builtinId="0"/>
    <cellStyle name="Normal 65" xfId="3" xr:uid="{3E44105E-2546-4A15-99DC-803BC27A9604}"/>
    <cellStyle name="Vírgula" xfId="1" builtinId="3"/>
    <cellStyle name="Vírgula 44" xfId="2" xr:uid="{67A13F53-3FE8-4268-B5CD-BD167A3CC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A837-C7F7-49BF-9AD6-68CB1B866102}">
  <sheetPr>
    <tabColor theme="7" tint="-0.499984740745262"/>
    <pageSetUpPr fitToPage="1"/>
  </sheetPr>
  <dimension ref="A1:W144"/>
  <sheetViews>
    <sheetView tabSelected="1" zoomScaleNormal="100" workbookViewId="0">
      <selection sqref="A1:V103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78" customWidth="1"/>
    <col min="4" max="7" width="16.28515625" customWidth="1"/>
    <col min="8" max="8" width="17.5703125" customWidth="1"/>
    <col min="9" max="9" width="16.28515625" customWidth="1"/>
    <col min="10" max="10" width="16.28515625" style="79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1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1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9.7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0.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2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10373091.039999999</v>
      </c>
      <c r="C22" s="24">
        <v>7454238.8899999987</v>
      </c>
      <c r="D22" s="25">
        <v>32018735.93</v>
      </c>
      <c r="E22" s="25"/>
      <c r="F22" s="26"/>
      <c r="G22" s="27">
        <v>7404356.8499999996</v>
      </c>
      <c r="H22" s="28"/>
      <c r="I22" s="29"/>
      <c r="J22" s="30">
        <v>2880931.88</v>
      </c>
      <c r="K22" s="22" t="s">
        <v>30</v>
      </c>
      <c r="L22" s="25">
        <v>7404356.8499999996</v>
      </c>
      <c r="M22" s="31"/>
      <c r="N22" s="31"/>
      <c r="O22" s="32"/>
      <c r="P22" s="32"/>
      <c r="Q22" s="32"/>
      <c r="R22" s="33">
        <v>1244539.97</v>
      </c>
      <c r="S22" s="33"/>
      <c r="T22" s="33"/>
      <c r="U22" s="33"/>
      <c r="V22" s="34">
        <f t="shared" ref="V22:V46" si="0">L22+M22+N22+R22+S22+T22+U22</f>
        <v>8648896.8200000003</v>
      </c>
    </row>
    <row r="23" spans="1:22" ht="15.75" thickBot="1" x14ac:dyDescent="0.3">
      <c r="A23" s="22" t="s">
        <v>31</v>
      </c>
      <c r="B23" s="35">
        <v>10889490.970000001</v>
      </c>
      <c r="C23" s="24">
        <v>7970638.8200000003</v>
      </c>
      <c r="D23" s="25">
        <v>2495933</v>
      </c>
      <c r="E23" s="25"/>
      <c r="F23" s="26">
        <v>350239.18</v>
      </c>
      <c r="G23" s="27">
        <v>7480041.2000000002</v>
      </c>
      <c r="H23" s="28"/>
      <c r="I23" s="29"/>
      <c r="J23" s="30">
        <v>2960936.91</v>
      </c>
      <c r="K23" s="22" t="s">
        <v>30</v>
      </c>
      <c r="L23" s="25">
        <v>87802.31</v>
      </c>
      <c r="M23" s="31"/>
      <c r="N23" s="31"/>
      <c r="O23" s="32"/>
      <c r="P23" s="32"/>
      <c r="Q23" s="32"/>
      <c r="R23" s="33"/>
      <c r="S23" s="33"/>
      <c r="T23" s="33">
        <v>506948.24</v>
      </c>
      <c r="U23" s="33"/>
      <c r="V23" s="34">
        <f t="shared" si="0"/>
        <v>594750.55000000005</v>
      </c>
    </row>
    <row r="24" spans="1:22" ht="15.75" thickBot="1" x14ac:dyDescent="0.3">
      <c r="A24" s="22" t="s">
        <v>31</v>
      </c>
      <c r="B24" s="35"/>
      <c r="C24" s="24"/>
      <c r="D24" s="25"/>
      <c r="E24" s="25"/>
      <c r="F24" s="26"/>
      <c r="G24" s="36"/>
      <c r="H24" s="28"/>
      <c r="I24" s="29"/>
      <c r="J24" s="30"/>
      <c r="K24" s="22" t="s">
        <v>31</v>
      </c>
      <c r="L24" s="25">
        <v>7392238.8899999997</v>
      </c>
      <c r="M24" s="31"/>
      <c r="N24" s="31"/>
      <c r="O24" s="32"/>
      <c r="P24" s="32"/>
      <c r="Q24" s="32"/>
      <c r="R24" s="33"/>
      <c r="S24" s="33"/>
      <c r="T24" s="33"/>
      <c r="U24" s="33"/>
      <c r="V24" s="34">
        <f t="shared" si="0"/>
        <v>7392238.8899999997</v>
      </c>
    </row>
    <row r="25" spans="1:22" ht="15.75" thickBot="1" x14ac:dyDescent="0.3">
      <c r="A25" s="37" t="s">
        <v>32</v>
      </c>
      <c r="B25" s="35">
        <v>10889490.970000001</v>
      </c>
      <c r="C25" s="38">
        <v>7970638.8200000003</v>
      </c>
      <c r="D25" s="33">
        <v>10285288.73</v>
      </c>
      <c r="E25" s="33">
        <v>26000</v>
      </c>
      <c r="F25" s="33">
        <v>818557.53999999992</v>
      </c>
      <c r="G25" s="25">
        <v>16152159.609999999</v>
      </c>
      <c r="H25" s="33">
        <v>26000</v>
      </c>
      <c r="I25" s="39">
        <v>1168796.72</v>
      </c>
      <c r="J25" s="40">
        <v>3158557.46</v>
      </c>
      <c r="K25" s="22" t="s">
        <v>31</v>
      </c>
      <c r="L25" s="33">
        <v>536315.17000000004</v>
      </c>
      <c r="M25" s="34"/>
      <c r="N25" s="34"/>
      <c r="O25" s="41"/>
      <c r="P25" s="41"/>
      <c r="Q25" s="41"/>
      <c r="R25" s="33"/>
      <c r="S25" s="33"/>
      <c r="T25" s="33"/>
      <c r="U25" s="33"/>
      <c r="V25" s="34">
        <f t="shared" si="0"/>
        <v>536315.17000000004</v>
      </c>
    </row>
    <row r="26" spans="1:22" ht="15.75" thickBot="1" x14ac:dyDescent="0.3">
      <c r="A26" s="37" t="s">
        <v>32</v>
      </c>
      <c r="B26" s="35"/>
      <c r="C26" s="38"/>
      <c r="D26" s="33"/>
      <c r="E26" s="33"/>
      <c r="F26" s="33"/>
      <c r="G26" s="25"/>
      <c r="H26" s="33"/>
      <c r="I26" s="39"/>
      <c r="J26" s="40"/>
      <c r="K26" s="37" t="s">
        <v>32</v>
      </c>
      <c r="L26" s="25">
        <v>7730933.5099999988</v>
      </c>
      <c r="M26" s="25">
        <v>26000</v>
      </c>
      <c r="N26" s="33">
        <v>1168796.72</v>
      </c>
      <c r="O26" s="41"/>
      <c r="P26" s="41"/>
      <c r="Q26" s="41"/>
      <c r="R26" s="33"/>
      <c r="S26" s="33"/>
      <c r="T26" s="33"/>
      <c r="U26" s="33"/>
      <c r="V26" s="34">
        <f t="shared" si="0"/>
        <v>8925730.2299999986</v>
      </c>
    </row>
    <row r="27" spans="1:22" ht="15.75" thickBot="1" x14ac:dyDescent="0.3">
      <c r="A27" s="37" t="s">
        <v>32</v>
      </c>
      <c r="B27" s="35"/>
      <c r="C27" s="38"/>
      <c r="D27" s="33"/>
      <c r="E27" s="33"/>
      <c r="F27" s="33"/>
      <c r="G27" s="25"/>
      <c r="H27" s="33"/>
      <c r="I27" s="39"/>
      <c r="J27" s="40"/>
      <c r="K27" s="37" t="s">
        <v>33</v>
      </c>
      <c r="L27" s="25">
        <v>7535477.8300000001</v>
      </c>
      <c r="M27" s="31"/>
      <c r="N27" s="34"/>
      <c r="O27" s="41"/>
      <c r="P27" s="41"/>
      <c r="Q27" s="41"/>
      <c r="R27" s="33"/>
      <c r="S27" s="33"/>
      <c r="T27" s="33"/>
      <c r="U27" s="33"/>
      <c r="V27" s="34">
        <f t="shared" si="0"/>
        <v>7535477.8300000001</v>
      </c>
    </row>
    <row r="28" spans="1:22" ht="15.75" thickBot="1" x14ac:dyDescent="0.3">
      <c r="A28" s="37" t="s">
        <v>33</v>
      </c>
      <c r="B28" s="42">
        <v>10889490.970000001</v>
      </c>
      <c r="C28" s="38">
        <v>7970638.8200000003</v>
      </c>
      <c r="D28" s="33"/>
      <c r="E28" s="33">
        <v>218902.69</v>
      </c>
      <c r="F28" s="33">
        <v>19650.95</v>
      </c>
      <c r="G28" s="33">
        <v>2372591.65</v>
      </c>
      <c r="H28" s="33">
        <v>218902.69</v>
      </c>
      <c r="I28" s="39">
        <v>19650.95</v>
      </c>
      <c r="J28" s="40">
        <v>3165550.94</v>
      </c>
      <c r="K28" s="37" t="s">
        <v>33</v>
      </c>
      <c r="L28" s="25">
        <v>188462.19999999998</v>
      </c>
      <c r="M28" s="25">
        <v>218902.69</v>
      </c>
      <c r="N28" s="33">
        <v>19650.95</v>
      </c>
      <c r="O28" s="41"/>
      <c r="P28" s="41"/>
      <c r="Q28" s="41"/>
      <c r="R28" s="33"/>
      <c r="S28" s="33"/>
      <c r="T28" s="33"/>
      <c r="U28" s="33"/>
      <c r="V28" s="34">
        <f t="shared" si="0"/>
        <v>427015.84</v>
      </c>
    </row>
    <row r="29" spans="1:22" ht="15.75" thickBot="1" x14ac:dyDescent="0.3">
      <c r="A29" s="37" t="s">
        <v>33</v>
      </c>
      <c r="B29" s="42"/>
      <c r="C29" s="38"/>
      <c r="D29" s="33"/>
      <c r="E29" s="33"/>
      <c r="F29" s="33"/>
      <c r="G29" s="33"/>
      <c r="H29" s="33"/>
      <c r="I29" s="39"/>
      <c r="J29" s="40"/>
      <c r="K29" s="37" t="s">
        <v>34</v>
      </c>
      <c r="L29" s="25">
        <v>2372591.65</v>
      </c>
      <c r="M29" s="25"/>
      <c r="N29" s="34"/>
      <c r="O29" s="41"/>
      <c r="P29" s="41"/>
      <c r="Q29" s="41"/>
      <c r="R29" s="33"/>
      <c r="S29" s="33"/>
      <c r="T29" s="33"/>
      <c r="U29" s="33"/>
      <c r="V29" s="34">
        <f t="shared" si="0"/>
        <v>2372591.65</v>
      </c>
    </row>
    <row r="30" spans="1:22" ht="15.75" thickBot="1" x14ac:dyDescent="0.3">
      <c r="A30" s="37" t="s">
        <v>34</v>
      </c>
      <c r="B30" s="42">
        <v>10889490.970000001</v>
      </c>
      <c r="C30" s="38">
        <v>7970638.8200000003</v>
      </c>
      <c r="D30" s="33">
        <v>47027179.920000002</v>
      </c>
      <c r="E30" s="33"/>
      <c r="F30" s="33"/>
      <c r="G30" s="33">
        <v>8172701.8100000005</v>
      </c>
      <c r="H30" s="33"/>
      <c r="I30" s="39"/>
      <c r="J30" s="40">
        <v>2998570.85</v>
      </c>
      <c r="K30" s="37" t="s">
        <v>34</v>
      </c>
      <c r="L30" s="25">
        <v>5518328.4699999997</v>
      </c>
      <c r="M30" s="25"/>
      <c r="N30" s="34"/>
      <c r="O30" s="41"/>
      <c r="P30" s="41"/>
      <c r="Q30" s="41"/>
      <c r="R30" s="33"/>
      <c r="S30" s="33"/>
      <c r="T30" s="33"/>
      <c r="U30" s="33"/>
      <c r="V30" s="34">
        <f t="shared" si="0"/>
        <v>5518328.4699999997</v>
      </c>
    </row>
    <row r="31" spans="1:22" ht="15.75" thickBot="1" x14ac:dyDescent="0.3">
      <c r="A31" s="37" t="s">
        <v>34</v>
      </c>
      <c r="B31" s="42"/>
      <c r="C31" s="38"/>
      <c r="D31" s="33"/>
      <c r="E31" s="33"/>
      <c r="F31" s="33"/>
      <c r="G31" s="33"/>
      <c r="H31" s="33"/>
      <c r="I31" s="39"/>
      <c r="J31" s="40"/>
      <c r="K31" s="37" t="s">
        <v>35</v>
      </c>
      <c r="L31" s="25">
        <v>2742175.6500000004</v>
      </c>
      <c r="M31" s="25"/>
      <c r="N31" s="34"/>
      <c r="O31" s="41"/>
      <c r="P31" s="41"/>
      <c r="Q31" s="41"/>
      <c r="R31" s="33"/>
      <c r="S31" s="33"/>
      <c r="T31" s="33"/>
      <c r="U31" s="33"/>
      <c r="V31" s="34">
        <f t="shared" si="0"/>
        <v>2742175.6500000004</v>
      </c>
    </row>
    <row r="32" spans="1:22" ht="15.75" thickBot="1" x14ac:dyDescent="0.3">
      <c r="A32" s="37" t="s">
        <v>35</v>
      </c>
      <c r="B32" s="42">
        <v>10888189.4533333</v>
      </c>
      <c r="C32" s="38">
        <v>7969337.3033332992</v>
      </c>
      <c r="D32" s="33"/>
      <c r="E32" s="33">
        <v>625600</v>
      </c>
      <c r="F32" s="33">
        <v>148167.01</v>
      </c>
      <c r="G32" s="33">
        <v>3218106.54</v>
      </c>
      <c r="H32" s="33"/>
      <c r="I32" s="39">
        <v>148167.01</v>
      </c>
      <c r="J32" s="40">
        <v>3041125.03</v>
      </c>
      <c r="K32" s="37" t="s">
        <v>35</v>
      </c>
      <c r="L32" s="25">
        <v>3291275.13</v>
      </c>
      <c r="M32" s="25"/>
      <c r="N32" s="34"/>
      <c r="O32" s="41"/>
      <c r="P32" s="41"/>
      <c r="Q32" s="41"/>
      <c r="R32" s="33"/>
      <c r="S32" s="33"/>
      <c r="T32" s="33"/>
      <c r="U32" s="33"/>
      <c r="V32" s="34">
        <f t="shared" si="0"/>
        <v>3291275.13</v>
      </c>
    </row>
    <row r="33" spans="1:22" ht="15.75" thickBot="1" x14ac:dyDescent="0.3">
      <c r="A33" s="37" t="s">
        <v>36</v>
      </c>
      <c r="B33" s="42">
        <v>10881681.83</v>
      </c>
      <c r="C33" s="38">
        <v>7962829.6799999997</v>
      </c>
      <c r="D33" s="33"/>
      <c r="E33" s="33"/>
      <c r="F33" s="33">
        <v>142141.79</v>
      </c>
      <c r="G33" s="33">
        <v>12082851.129999999</v>
      </c>
      <c r="H33" s="33">
        <v>625600</v>
      </c>
      <c r="I33" s="39">
        <v>142141.79</v>
      </c>
      <c r="J33" s="40">
        <v>2986293.24</v>
      </c>
      <c r="K33" s="37" t="s">
        <v>35</v>
      </c>
      <c r="L33" s="25">
        <v>1813613.64</v>
      </c>
      <c r="M33" s="25"/>
      <c r="N33" s="33">
        <v>148167.01</v>
      </c>
      <c r="O33" s="41"/>
      <c r="P33" s="41"/>
      <c r="Q33" s="41"/>
      <c r="R33" s="33"/>
      <c r="S33" s="33"/>
      <c r="T33" s="33"/>
      <c r="U33" s="33"/>
      <c r="V33" s="34">
        <f t="shared" si="0"/>
        <v>1961780.65</v>
      </c>
    </row>
    <row r="34" spans="1:22" ht="15.75" thickBot="1" x14ac:dyDescent="0.3">
      <c r="A34" s="37" t="s">
        <v>36</v>
      </c>
      <c r="B34" s="42"/>
      <c r="C34" s="38"/>
      <c r="D34" s="33"/>
      <c r="E34" s="33"/>
      <c r="F34" s="33"/>
      <c r="G34" s="33"/>
      <c r="H34" s="33"/>
      <c r="I34" s="39"/>
      <c r="J34" s="40"/>
      <c r="K34" s="37" t="s">
        <v>36</v>
      </c>
      <c r="L34" s="25">
        <v>7895388.5899999999</v>
      </c>
      <c r="M34" s="25">
        <v>625600</v>
      </c>
      <c r="N34" s="34"/>
      <c r="O34" s="41"/>
      <c r="P34" s="41"/>
      <c r="Q34" s="41"/>
      <c r="R34" s="33"/>
      <c r="S34" s="33"/>
      <c r="T34" s="33"/>
      <c r="U34" s="33"/>
      <c r="V34" s="34">
        <f t="shared" si="0"/>
        <v>8520988.5899999999</v>
      </c>
    </row>
    <row r="35" spans="1:22" ht="15.75" thickBot="1" x14ac:dyDescent="0.3">
      <c r="A35" s="37" t="s">
        <v>36</v>
      </c>
      <c r="B35" s="42"/>
      <c r="C35" s="38"/>
      <c r="D35" s="33"/>
      <c r="E35" s="33"/>
      <c r="F35" s="33"/>
      <c r="G35" s="33"/>
      <c r="H35" s="33"/>
      <c r="I35" s="39"/>
      <c r="J35" s="40"/>
      <c r="K35" s="37" t="s">
        <v>37</v>
      </c>
      <c r="L35" s="25">
        <v>2373848.9</v>
      </c>
      <c r="M35" s="25"/>
      <c r="N35" s="33"/>
      <c r="O35" s="41"/>
      <c r="P35" s="41"/>
      <c r="Q35" s="41"/>
      <c r="R35" s="33"/>
      <c r="S35" s="33"/>
      <c r="T35" s="33"/>
      <c r="U35" s="33"/>
      <c r="V35" s="34">
        <f t="shared" si="0"/>
        <v>2373848.9</v>
      </c>
    </row>
    <row r="36" spans="1:22" ht="15.75" thickBot="1" x14ac:dyDescent="0.3">
      <c r="A36" s="37" t="s">
        <v>37</v>
      </c>
      <c r="B36" s="42">
        <v>10881681.83</v>
      </c>
      <c r="C36" s="38">
        <v>7962829.6799999997</v>
      </c>
      <c r="D36" s="33"/>
      <c r="E36" s="33"/>
      <c r="F36" s="33">
        <v>36063.49</v>
      </c>
      <c r="G36" s="33">
        <v>7833713.2599999998</v>
      </c>
      <c r="H36" s="33"/>
      <c r="I36" s="39">
        <v>36063.49</v>
      </c>
      <c r="J36" s="40">
        <v>3047968.57</v>
      </c>
      <c r="K36" s="37" t="s">
        <v>36</v>
      </c>
      <c r="L36" s="25"/>
      <c r="M36" s="25"/>
      <c r="N36" s="33">
        <v>142141.79</v>
      </c>
      <c r="O36" s="41"/>
      <c r="P36" s="41"/>
      <c r="Q36" s="41"/>
      <c r="R36" s="33"/>
      <c r="S36" s="33"/>
      <c r="T36" s="33"/>
      <c r="U36" s="33"/>
      <c r="V36" s="34">
        <f t="shared" si="0"/>
        <v>142141.79</v>
      </c>
    </row>
    <row r="37" spans="1:22" ht="15.75" thickBot="1" x14ac:dyDescent="0.3">
      <c r="A37" s="37" t="s">
        <v>37</v>
      </c>
      <c r="B37" s="42"/>
      <c r="C37" s="38"/>
      <c r="D37" s="33"/>
      <c r="E37" s="33"/>
      <c r="F37" s="33"/>
      <c r="G37" s="33"/>
      <c r="H37" s="33"/>
      <c r="I37" s="39"/>
      <c r="J37" s="40"/>
      <c r="K37" s="37" t="s">
        <v>37</v>
      </c>
      <c r="L37" s="25">
        <v>5459864.3600000003</v>
      </c>
      <c r="M37" s="25"/>
      <c r="N37" s="33">
        <v>36063.49</v>
      </c>
      <c r="O37" s="41"/>
      <c r="P37" s="41"/>
      <c r="Q37" s="41"/>
      <c r="R37" s="33"/>
      <c r="S37" s="33"/>
      <c r="T37" s="33"/>
      <c r="U37" s="33"/>
      <c r="V37" s="34">
        <f t="shared" si="0"/>
        <v>5495927.8500000006</v>
      </c>
    </row>
    <row r="38" spans="1:22" ht="15.75" thickBot="1" x14ac:dyDescent="0.3">
      <c r="A38" s="37" t="s">
        <v>37</v>
      </c>
      <c r="B38" s="42"/>
      <c r="C38" s="38"/>
      <c r="D38" s="33"/>
      <c r="E38" s="33"/>
      <c r="F38" s="33"/>
      <c r="G38" s="33"/>
      <c r="H38" s="33"/>
      <c r="I38" s="39"/>
      <c r="J38" s="40"/>
      <c r="K38" s="37" t="s">
        <v>38</v>
      </c>
      <c r="L38" s="25">
        <v>2373848.9</v>
      </c>
      <c r="M38" s="25"/>
      <c r="N38" s="33"/>
      <c r="O38" s="41"/>
      <c r="P38" s="41"/>
      <c r="Q38" s="41"/>
      <c r="R38" s="33"/>
      <c r="S38" s="33"/>
      <c r="T38" s="33"/>
      <c r="U38" s="33"/>
      <c r="V38" s="34">
        <f t="shared" si="0"/>
        <v>2373848.9</v>
      </c>
    </row>
    <row r="39" spans="1:22" ht="15.75" thickBot="1" x14ac:dyDescent="0.3">
      <c r="A39" s="37" t="s">
        <v>38</v>
      </c>
      <c r="B39" s="42">
        <v>10881681.83</v>
      </c>
      <c r="C39" s="38">
        <v>7962829.6799999997</v>
      </c>
      <c r="D39" s="34"/>
      <c r="E39" s="34"/>
      <c r="F39" s="34"/>
      <c r="G39" s="33">
        <v>7148017.54</v>
      </c>
      <c r="H39" s="33"/>
      <c r="I39" s="39"/>
      <c r="J39" s="40">
        <v>4524947.26</v>
      </c>
      <c r="K39" s="37" t="s">
        <v>38</v>
      </c>
      <c r="L39" s="25">
        <v>3982885.67</v>
      </c>
      <c r="M39" s="25"/>
      <c r="N39" s="33"/>
      <c r="O39" s="41"/>
      <c r="P39" s="41"/>
      <c r="Q39" s="41"/>
      <c r="R39" s="33"/>
      <c r="S39" s="33"/>
      <c r="T39" s="33"/>
      <c r="U39" s="33"/>
      <c r="V39" s="34">
        <f t="shared" si="0"/>
        <v>3982885.67</v>
      </c>
    </row>
    <row r="40" spans="1:22" ht="15.75" thickBot="1" x14ac:dyDescent="0.3">
      <c r="A40" s="37" t="s">
        <v>38</v>
      </c>
      <c r="B40" s="42"/>
      <c r="C40" s="38"/>
      <c r="D40" s="34"/>
      <c r="E40" s="34"/>
      <c r="F40" s="34"/>
      <c r="G40" s="33"/>
      <c r="H40" s="33"/>
      <c r="I40" s="39"/>
      <c r="J40" s="40"/>
      <c r="K40" s="37" t="s">
        <v>39</v>
      </c>
      <c r="L40" s="25">
        <v>3165131.87</v>
      </c>
      <c r="M40" s="25"/>
      <c r="N40" s="34"/>
      <c r="O40" s="41"/>
      <c r="P40" s="41"/>
      <c r="Q40" s="41"/>
      <c r="R40" s="33"/>
      <c r="S40" s="33"/>
      <c r="T40" s="33"/>
      <c r="U40" s="33"/>
      <c r="V40" s="34">
        <f t="shared" si="0"/>
        <v>3165131.87</v>
      </c>
    </row>
    <row r="41" spans="1:22" ht="15.75" thickBot="1" x14ac:dyDescent="0.3">
      <c r="A41" s="37" t="s">
        <v>39</v>
      </c>
      <c r="B41" s="42">
        <v>10881681.83</v>
      </c>
      <c r="C41" s="38">
        <v>7962829.6799999997</v>
      </c>
      <c r="D41" s="34"/>
      <c r="E41" s="34"/>
      <c r="F41" s="34"/>
      <c r="G41" s="33">
        <v>7686379.7400000002</v>
      </c>
      <c r="H41" s="33"/>
      <c r="I41" s="39"/>
      <c r="J41" s="40">
        <v>3130602.11</v>
      </c>
      <c r="K41" s="37" t="s">
        <v>39</v>
      </c>
      <c r="L41" s="25">
        <v>4585947.8499999996</v>
      </c>
      <c r="M41" s="34"/>
      <c r="N41" s="34"/>
      <c r="O41" s="41"/>
      <c r="P41" s="41"/>
      <c r="Q41" s="41"/>
      <c r="R41" s="33"/>
      <c r="S41" s="33"/>
      <c r="T41" s="33"/>
      <c r="U41" s="33"/>
      <c r="V41" s="34">
        <f t="shared" si="0"/>
        <v>4585947.8499999996</v>
      </c>
    </row>
    <row r="42" spans="1:22" ht="15.75" thickBot="1" x14ac:dyDescent="0.3">
      <c r="A42" s="37" t="s">
        <v>39</v>
      </c>
      <c r="B42" s="42"/>
      <c r="C42" s="38"/>
      <c r="D42" s="34"/>
      <c r="E42" s="34"/>
      <c r="F42" s="34"/>
      <c r="G42" s="33"/>
      <c r="H42" s="33"/>
      <c r="I42" s="39"/>
      <c r="J42" s="40"/>
      <c r="K42" s="37" t="s">
        <v>40</v>
      </c>
      <c r="L42" s="25">
        <v>3100431.89</v>
      </c>
      <c r="M42" s="34"/>
      <c r="N42" s="34"/>
      <c r="O42" s="41"/>
      <c r="P42" s="41"/>
      <c r="Q42" s="41"/>
      <c r="R42" s="33"/>
      <c r="S42" s="33"/>
      <c r="T42" s="33"/>
      <c r="U42" s="33"/>
      <c r="V42" s="34">
        <f t="shared" si="0"/>
        <v>3100431.89</v>
      </c>
    </row>
    <row r="43" spans="1:22" ht="15.75" thickBot="1" x14ac:dyDescent="0.3">
      <c r="A43" s="37" t="s">
        <v>40</v>
      </c>
      <c r="B43" s="42">
        <v>10881681.83</v>
      </c>
      <c r="C43" s="38">
        <v>7962829.6799999997</v>
      </c>
      <c r="D43" s="34"/>
      <c r="E43" s="34"/>
      <c r="F43" s="34"/>
      <c r="G43" s="33">
        <v>9847167.0800000001</v>
      </c>
      <c r="H43" s="33"/>
      <c r="I43" s="39"/>
      <c r="J43" s="40">
        <v>3227099.24</v>
      </c>
      <c r="K43" s="37" t="s">
        <v>40</v>
      </c>
      <c r="L43" s="33">
        <v>4448186.3</v>
      </c>
      <c r="M43" s="34"/>
      <c r="N43" s="34"/>
      <c r="O43" s="41"/>
      <c r="P43" s="41"/>
      <c r="Q43" s="41"/>
      <c r="R43" s="33">
        <v>6975000</v>
      </c>
      <c r="S43" s="33"/>
      <c r="T43" s="33"/>
      <c r="U43" s="33"/>
      <c r="V43" s="34">
        <f t="shared" si="0"/>
        <v>11423186.300000001</v>
      </c>
    </row>
    <row r="44" spans="1:22" ht="15.75" thickBot="1" x14ac:dyDescent="0.3">
      <c r="A44" s="37" t="s">
        <v>40</v>
      </c>
      <c r="B44" s="42"/>
      <c r="C44" s="38"/>
      <c r="D44" s="34"/>
      <c r="E44" s="34"/>
      <c r="F44" s="34"/>
      <c r="G44" s="33"/>
      <c r="H44" s="33"/>
      <c r="I44" s="39"/>
      <c r="J44" s="40"/>
      <c r="K44" s="37" t="s">
        <v>41</v>
      </c>
      <c r="L44" s="33">
        <v>5398980.7800000003</v>
      </c>
      <c r="M44" s="34"/>
      <c r="N44" s="34"/>
      <c r="O44" s="41"/>
      <c r="P44" s="41"/>
      <c r="Q44" s="41"/>
      <c r="R44" s="33"/>
      <c r="S44" s="33"/>
      <c r="T44" s="33"/>
      <c r="U44" s="33"/>
      <c r="V44" s="34">
        <f t="shared" si="0"/>
        <v>5398980.7800000003</v>
      </c>
    </row>
    <row r="45" spans="1:22" ht="15.75" thickBot="1" x14ac:dyDescent="0.3">
      <c r="A45" s="37" t="s">
        <v>41</v>
      </c>
      <c r="B45" s="42">
        <v>10881681.83</v>
      </c>
      <c r="C45" s="38">
        <v>7962829.6799999997</v>
      </c>
      <c r="D45" s="33"/>
      <c r="E45" s="33"/>
      <c r="F45" s="33"/>
      <c r="G45" s="33">
        <v>2429051.17</v>
      </c>
      <c r="H45" s="33"/>
      <c r="I45" s="39"/>
      <c r="J45" s="40">
        <v>3159614.28</v>
      </c>
      <c r="K45" s="37" t="s">
        <v>40</v>
      </c>
      <c r="L45" s="33">
        <v>105964.4</v>
      </c>
      <c r="M45" s="34"/>
      <c r="N45" s="34"/>
      <c r="O45" s="41"/>
      <c r="P45" s="41"/>
      <c r="Q45" s="41"/>
      <c r="R45" s="33"/>
      <c r="S45" s="33"/>
      <c r="T45" s="33"/>
      <c r="U45" s="33"/>
      <c r="V45" s="34">
        <f t="shared" si="0"/>
        <v>105964.4</v>
      </c>
    </row>
    <row r="46" spans="1:22" ht="15.75" thickBot="1" x14ac:dyDescent="0.3">
      <c r="A46" s="37" t="s">
        <v>41</v>
      </c>
      <c r="B46" s="35"/>
      <c r="C46" s="43"/>
      <c r="D46" s="25"/>
      <c r="E46" s="25"/>
      <c r="F46" s="25"/>
      <c r="G46" s="25"/>
      <c r="H46" s="25"/>
      <c r="I46" s="29"/>
      <c r="J46" s="30"/>
      <c r="K46" s="37" t="s">
        <v>41</v>
      </c>
      <c r="L46" s="25">
        <v>2323086.77</v>
      </c>
      <c r="M46" s="31"/>
      <c r="N46" s="31"/>
      <c r="O46" s="32"/>
      <c r="P46" s="32"/>
      <c r="Q46" s="32"/>
      <c r="R46" s="33"/>
      <c r="S46" s="33"/>
      <c r="T46" s="33"/>
      <c r="U46" s="33"/>
      <c r="V46" s="34">
        <f t="shared" si="0"/>
        <v>2323086.77</v>
      </c>
    </row>
    <row r="47" spans="1:22" ht="15.75" thickBot="1" x14ac:dyDescent="0.3">
      <c r="A47" s="44"/>
      <c r="B47" s="45">
        <f t="shared" ref="B47:V47" si="1">SUM(B22:B46)</f>
        <v>130109335.35333328</v>
      </c>
      <c r="C47" s="45">
        <f t="shared" si="1"/>
        <v>95083109.553333312</v>
      </c>
      <c r="D47" s="45">
        <f t="shared" si="1"/>
        <v>91827137.579999998</v>
      </c>
      <c r="E47" s="45">
        <f t="shared" si="1"/>
        <v>870502.69</v>
      </c>
      <c r="F47" s="45">
        <f t="shared" si="1"/>
        <v>1514819.96</v>
      </c>
      <c r="G47" s="45">
        <f t="shared" si="1"/>
        <v>91827137.579999983</v>
      </c>
      <c r="H47" s="45">
        <f t="shared" si="1"/>
        <v>870502.69</v>
      </c>
      <c r="I47" s="45">
        <f t="shared" si="1"/>
        <v>1514819.96</v>
      </c>
      <c r="J47" s="45">
        <f t="shared" si="1"/>
        <v>38282197.770000003</v>
      </c>
      <c r="K47" s="45">
        <f t="shared" si="1"/>
        <v>0</v>
      </c>
      <c r="L47" s="45">
        <f t="shared" si="1"/>
        <v>91827137.579999998</v>
      </c>
      <c r="M47" s="45">
        <f t="shared" si="1"/>
        <v>870502.69</v>
      </c>
      <c r="N47" s="45">
        <f t="shared" si="1"/>
        <v>1514819.96</v>
      </c>
      <c r="O47" s="45">
        <f t="shared" si="1"/>
        <v>0</v>
      </c>
      <c r="P47" s="45">
        <f t="shared" si="1"/>
        <v>0</v>
      </c>
      <c r="Q47" s="45">
        <f t="shared" si="1"/>
        <v>0</v>
      </c>
      <c r="R47" s="45">
        <f t="shared" si="1"/>
        <v>8219539.9699999997</v>
      </c>
      <c r="S47" s="45">
        <f t="shared" si="1"/>
        <v>0</v>
      </c>
      <c r="T47" s="45">
        <f t="shared" si="1"/>
        <v>506948.24</v>
      </c>
      <c r="U47" s="45">
        <f t="shared" si="1"/>
        <v>0</v>
      </c>
      <c r="V47" s="45">
        <f t="shared" si="1"/>
        <v>102938948.44</v>
      </c>
    </row>
    <row r="48" spans="1:2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ht="40.5" customHeight="1" thickBot="1" x14ac:dyDescent="0.3">
      <c r="A49" s="47" t="s">
        <v>42</v>
      </c>
      <c r="B49" s="47"/>
      <c r="C49" s="47"/>
      <c r="D49" s="47"/>
      <c r="E49" s="47"/>
      <c r="F49" s="3"/>
      <c r="G49" s="3"/>
      <c r="H49" s="3"/>
      <c r="I49" s="3"/>
      <c r="J49" s="3"/>
      <c r="K49" s="3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ht="15.75" customHeight="1" thickBot="1" x14ac:dyDescent="0.3">
      <c r="A50" s="48" t="s">
        <v>43</v>
      </c>
      <c r="B50" s="48"/>
      <c r="C50" s="48"/>
      <c r="D50" s="48"/>
      <c r="E50" s="48"/>
      <c r="F50" s="3"/>
      <c r="G50" s="3"/>
      <c r="H50" s="3"/>
      <c r="I50" s="3"/>
      <c r="J50" s="3"/>
      <c r="K50" s="3"/>
      <c r="L50" s="46"/>
      <c r="M50" s="46"/>
      <c r="N50" s="46"/>
      <c r="O50" s="46"/>
      <c r="P50" s="46"/>
      <c r="Q50" s="46"/>
      <c r="R50" s="33"/>
      <c r="S50" s="46"/>
      <c r="T50" s="46"/>
      <c r="U50" s="46"/>
      <c r="V50" s="46"/>
    </row>
    <row r="51" spans="1:22" x14ac:dyDescent="0.25">
      <c r="A51" s="48"/>
      <c r="B51" s="48"/>
      <c r="C51" s="48"/>
      <c r="D51" s="48"/>
      <c r="E51" s="48"/>
      <c r="F51" s="3"/>
      <c r="G51" s="3"/>
      <c r="H51" s="3"/>
      <c r="I51" s="3"/>
      <c r="J51" s="3"/>
      <c r="K51" s="3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ht="31.5" customHeight="1" x14ac:dyDescent="0.25">
      <c r="A52" s="49" t="s">
        <v>44</v>
      </c>
      <c r="B52" s="49"/>
      <c r="C52" s="49"/>
      <c r="D52" s="49"/>
      <c r="E52" s="49"/>
      <c r="F52" s="3"/>
      <c r="G52" s="3"/>
      <c r="H52" s="3"/>
      <c r="I52" s="3"/>
      <c r="J52" s="3"/>
      <c r="K52" s="3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ht="15.75" customHeight="1" x14ac:dyDescent="0.25">
      <c r="A53" s="49" t="s">
        <v>45</v>
      </c>
      <c r="B53" s="49"/>
      <c r="C53" s="49"/>
      <c r="D53" s="49"/>
      <c r="E53" s="49"/>
      <c r="F53" s="3"/>
      <c r="G53" s="3"/>
      <c r="H53" s="3"/>
      <c r="I53" s="3"/>
      <c r="J53" s="3"/>
      <c r="K53" s="3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ht="15.75" customHeight="1" x14ac:dyDescent="0.25">
      <c r="A54" s="49" t="s">
        <v>46</v>
      </c>
      <c r="B54" s="49"/>
      <c r="C54" s="49"/>
      <c r="D54" s="49"/>
      <c r="E54" s="49"/>
      <c r="F54" s="3"/>
      <c r="G54" s="3"/>
      <c r="H54" s="3"/>
      <c r="I54" s="3"/>
      <c r="J54" s="3"/>
      <c r="K54" s="3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ht="15.75" customHeight="1" x14ac:dyDescent="0.25">
      <c r="A55" s="49" t="s">
        <v>47</v>
      </c>
      <c r="B55" s="49"/>
      <c r="C55" s="49"/>
      <c r="D55" s="49"/>
      <c r="E55" s="49"/>
      <c r="F55" s="3"/>
      <c r="G55" s="3"/>
      <c r="H55" s="3"/>
      <c r="I55" s="3"/>
      <c r="J55" s="3"/>
      <c r="K55" s="3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ht="15.75" customHeight="1" x14ac:dyDescent="0.25">
      <c r="A56" s="49" t="s">
        <v>48</v>
      </c>
      <c r="B56" s="49"/>
      <c r="C56" s="49"/>
      <c r="D56" s="49"/>
      <c r="E56" s="49"/>
      <c r="F56" s="3"/>
      <c r="G56" s="3"/>
      <c r="H56" s="3"/>
      <c r="I56" s="3"/>
      <c r="J56" s="3"/>
      <c r="K56" s="3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 ht="15.75" customHeight="1" x14ac:dyDescent="0.25">
      <c r="A58" s="47" t="s">
        <v>49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 ht="38.25" customHeight="1" x14ac:dyDescent="0.25">
      <c r="A59" s="48" t="s">
        <v>43</v>
      </c>
      <c r="B59" s="48"/>
      <c r="C59" s="48"/>
      <c r="D59" s="48"/>
      <c r="E59" s="48"/>
      <c r="F59" s="50" t="s">
        <v>50</v>
      </c>
      <c r="G59" s="50" t="s">
        <v>51</v>
      </c>
      <c r="H59" s="50" t="s">
        <v>52</v>
      </c>
      <c r="I59" s="50" t="s">
        <v>53</v>
      </c>
      <c r="J59" s="50" t="s">
        <v>54</v>
      </c>
      <c r="K59" s="50" t="s">
        <v>55</v>
      </c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ht="38.25" x14ac:dyDescent="0.25">
      <c r="A60" s="49" t="s">
        <v>56</v>
      </c>
      <c r="B60" s="49"/>
      <c r="C60" s="49"/>
      <c r="D60" s="49"/>
      <c r="E60" s="49"/>
      <c r="F60" s="51">
        <v>2880931.88</v>
      </c>
      <c r="G60" s="52" t="s">
        <v>57</v>
      </c>
      <c r="H60" s="53">
        <v>201800010008206</v>
      </c>
      <c r="I60" s="54" t="s">
        <v>58</v>
      </c>
      <c r="J60" s="54" t="s">
        <v>30</v>
      </c>
      <c r="K60" s="55" t="s">
        <v>59</v>
      </c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22" ht="38.25" x14ac:dyDescent="0.25">
      <c r="A61" s="49" t="s">
        <v>56</v>
      </c>
      <c r="B61" s="49"/>
      <c r="C61" s="49"/>
      <c r="D61" s="49"/>
      <c r="E61" s="49"/>
      <c r="F61" s="51">
        <v>2911195.12</v>
      </c>
      <c r="G61" s="52" t="s">
        <v>57</v>
      </c>
      <c r="H61" s="53">
        <v>201800010008207</v>
      </c>
      <c r="I61" s="54" t="s">
        <v>30</v>
      </c>
      <c r="J61" s="54" t="s">
        <v>31</v>
      </c>
      <c r="K61" s="55" t="s">
        <v>59</v>
      </c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ht="38.25" x14ac:dyDescent="0.25">
      <c r="A62" s="49" t="s">
        <v>56</v>
      </c>
      <c r="B62" s="49"/>
      <c r="C62" s="49"/>
      <c r="D62" s="49"/>
      <c r="E62" s="49"/>
      <c r="F62" s="51">
        <v>2932597.8</v>
      </c>
      <c r="G62" s="52" t="s">
        <v>57</v>
      </c>
      <c r="H62" s="53">
        <v>201800010008207</v>
      </c>
      <c r="I62" s="54" t="s">
        <v>31</v>
      </c>
      <c r="J62" s="54" t="s">
        <v>32</v>
      </c>
      <c r="K62" s="55" t="s">
        <v>59</v>
      </c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1:22" ht="38.25" x14ac:dyDescent="0.25">
      <c r="A63" s="49" t="s">
        <v>56</v>
      </c>
      <c r="B63" s="49"/>
      <c r="C63" s="49"/>
      <c r="D63" s="49"/>
      <c r="E63" s="49"/>
      <c r="F63" s="51">
        <v>2938654.99</v>
      </c>
      <c r="G63" s="52" t="s">
        <v>57</v>
      </c>
      <c r="H63" s="53">
        <v>201800010008207</v>
      </c>
      <c r="I63" s="54" t="s">
        <v>32</v>
      </c>
      <c r="J63" s="54" t="s">
        <v>33</v>
      </c>
      <c r="K63" s="55" t="s">
        <v>59</v>
      </c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1:22" ht="38.25" x14ac:dyDescent="0.25">
      <c r="A64" s="49" t="s">
        <v>56</v>
      </c>
      <c r="B64" s="49"/>
      <c r="C64" s="49"/>
      <c r="D64" s="49"/>
      <c r="E64" s="49"/>
      <c r="F64" s="56">
        <v>184698.79</v>
      </c>
      <c r="G64" s="52" t="s">
        <v>57</v>
      </c>
      <c r="H64" s="53">
        <v>201800010008207</v>
      </c>
      <c r="I64" s="54" t="s">
        <v>31</v>
      </c>
      <c r="J64" s="54" t="s">
        <v>33</v>
      </c>
      <c r="K64" s="55" t="s">
        <v>59</v>
      </c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2" ht="38.25" x14ac:dyDescent="0.25">
      <c r="A65" s="49" t="s">
        <v>56</v>
      </c>
      <c r="B65" s="49"/>
      <c r="C65" s="49"/>
      <c r="D65" s="49"/>
      <c r="E65" s="49"/>
      <c r="F65" s="51">
        <v>2935155.56</v>
      </c>
      <c r="G65" s="52" t="s">
        <v>57</v>
      </c>
      <c r="H65" s="53">
        <v>201800010008207</v>
      </c>
      <c r="I65" s="54" t="s">
        <v>33</v>
      </c>
      <c r="J65" s="54" t="s">
        <v>34</v>
      </c>
      <c r="K65" s="55" t="s">
        <v>59</v>
      </c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ht="38.25" x14ac:dyDescent="0.25">
      <c r="A66" s="49" t="s">
        <v>56</v>
      </c>
      <c r="B66" s="49"/>
      <c r="C66" s="49"/>
      <c r="D66" s="49"/>
      <c r="E66" s="49"/>
      <c r="F66" s="56">
        <v>17718.7</v>
      </c>
      <c r="G66" s="52" t="s">
        <v>57</v>
      </c>
      <c r="H66" s="53">
        <v>201800010008207</v>
      </c>
      <c r="I66" s="54" t="s">
        <v>32</v>
      </c>
      <c r="J66" s="54" t="s">
        <v>34</v>
      </c>
      <c r="K66" s="55" t="s">
        <v>59</v>
      </c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ht="38.25" x14ac:dyDescent="0.25">
      <c r="A67" s="49" t="s">
        <v>56</v>
      </c>
      <c r="B67" s="49"/>
      <c r="C67" s="49"/>
      <c r="D67" s="49"/>
      <c r="E67" s="49"/>
      <c r="F67" s="51">
        <v>2940658.3</v>
      </c>
      <c r="G67" s="52" t="s">
        <v>57</v>
      </c>
      <c r="H67" s="53">
        <v>201800010008207</v>
      </c>
      <c r="I67" s="54" t="s">
        <v>34</v>
      </c>
      <c r="J67" s="54" t="s">
        <v>35</v>
      </c>
      <c r="K67" s="55" t="s">
        <v>59</v>
      </c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ht="38.25" x14ac:dyDescent="0.25">
      <c r="A68" s="49" t="s">
        <v>56</v>
      </c>
      <c r="B68" s="49"/>
      <c r="C68" s="49"/>
      <c r="D68" s="49"/>
      <c r="E68" s="49"/>
      <c r="F68" s="56">
        <v>60272.88</v>
      </c>
      <c r="G68" s="52" t="s">
        <v>57</v>
      </c>
      <c r="H68" s="53">
        <v>201800010008207</v>
      </c>
      <c r="I68" s="54" t="s">
        <v>33</v>
      </c>
      <c r="J68" s="54" t="s">
        <v>35</v>
      </c>
      <c r="K68" s="55" t="s">
        <v>59</v>
      </c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2" ht="38.25" x14ac:dyDescent="0.25">
      <c r="A69" s="49" t="s">
        <v>56</v>
      </c>
      <c r="B69" s="49"/>
      <c r="C69" s="49"/>
      <c r="D69" s="49"/>
      <c r="E69" s="49"/>
      <c r="F69" s="51">
        <v>2933576.85</v>
      </c>
      <c r="G69" s="52" t="s">
        <v>57</v>
      </c>
      <c r="H69" s="53">
        <v>201800010008207</v>
      </c>
      <c r="I69" s="54" t="s">
        <v>35</v>
      </c>
      <c r="J69" s="54" t="s">
        <v>36</v>
      </c>
      <c r="K69" s="55" t="s">
        <v>59</v>
      </c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2" ht="38.25" x14ac:dyDescent="0.25">
      <c r="A70" s="49" t="s">
        <v>56</v>
      </c>
      <c r="B70" s="49"/>
      <c r="C70" s="49"/>
      <c r="D70" s="49"/>
      <c r="E70" s="49"/>
      <c r="F70" s="56">
        <v>17441.090000000298</v>
      </c>
      <c r="G70" s="52" t="s">
        <v>57</v>
      </c>
      <c r="H70" s="53">
        <v>201800010008207</v>
      </c>
      <c r="I70" s="54" t="s">
        <v>34</v>
      </c>
      <c r="J70" s="54" t="s">
        <v>36</v>
      </c>
      <c r="K70" s="55" t="s">
        <v>59</v>
      </c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2" ht="38.25" x14ac:dyDescent="0.25">
      <c r="A71" s="49" t="s">
        <v>56</v>
      </c>
      <c r="B71" s="49"/>
      <c r="C71" s="49"/>
      <c r="D71" s="49"/>
      <c r="E71" s="49"/>
      <c r="F71" s="51">
        <v>2931836.71</v>
      </c>
      <c r="G71" s="52" t="s">
        <v>57</v>
      </c>
      <c r="H71" s="53">
        <v>201800010008207</v>
      </c>
      <c r="I71" s="54" t="s">
        <v>36</v>
      </c>
      <c r="J71" s="54" t="s">
        <v>37</v>
      </c>
      <c r="K71" s="55" t="s">
        <v>59</v>
      </c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ht="38.25" x14ac:dyDescent="0.25">
      <c r="A72" s="49" t="s">
        <v>56</v>
      </c>
      <c r="B72" s="49"/>
      <c r="C72" s="49"/>
      <c r="D72" s="49"/>
      <c r="E72" s="49"/>
      <c r="F72" s="56">
        <v>79116.42</v>
      </c>
      <c r="G72" s="52" t="s">
        <v>57</v>
      </c>
      <c r="H72" s="53">
        <v>201800010008207</v>
      </c>
      <c r="I72" s="54" t="s">
        <v>35</v>
      </c>
      <c r="J72" s="54" t="s">
        <v>37</v>
      </c>
      <c r="K72" s="55" t="s">
        <v>59</v>
      </c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2" ht="38.25" x14ac:dyDescent="0.25">
      <c r="A73" s="49" t="s">
        <v>56</v>
      </c>
      <c r="B73" s="49"/>
      <c r="C73" s="49"/>
      <c r="D73" s="49"/>
      <c r="E73" s="49"/>
      <c r="F73" s="51">
        <v>2930894.17</v>
      </c>
      <c r="G73" s="52" t="s">
        <v>57</v>
      </c>
      <c r="H73" s="53">
        <v>201800010008207</v>
      </c>
      <c r="I73" s="54" t="s">
        <v>37</v>
      </c>
      <c r="J73" s="54" t="s">
        <v>38</v>
      </c>
      <c r="K73" s="55" t="s">
        <v>59</v>
      </c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1:22" ht="38.25" x14ac:dyDescent="0.25">
      <c r="A74" s="49" t="s">
        <v>56</v>
      </c>
      <c r="B74" s="49"/>
      <c r="C74" s="49"/>
      <c r="D74" s="49"/>
      <c r="E74" s="49"/>
      <c r="F74" s="56">
        <v>105867.41</v>
      </c>
      <c r="G74" s="52" t="s">
        <v>57</v>
      </c>
      <c r="H74" s="53">
        <v>201800010008207</v>
      </c>
      <c r="I74" s="54" t="s">
        <v>36</v>
      </c>
      <c r="J74" s="54" t="s">
        <v>38</v>
      </c>
      <c r="K74" s="55" t="s">
        <v>59</v>
      </c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ht="38.25" x14ac:dyDescent="0.25">
      <c r="A75" s="49" t="s">
        <v>56</v>
      </c>
      <c r="B75" s="49"/>
      <c r="C75" s="49"/>
      <c r="D75" s="49"/>
      <c r="E75" s="49"/>
      <c r="F75" s="51">
        <v>2922636.61</v>
      </c>
      <c r="G75" s="52" t="s">
        <v>57</v>
      </c>
      <c r="H75" s="53">
        <v>201800010008207</v>
      </c>
      <c r="I75" s="54" t="s">
        <v>38</v>
      </c>
      <c r="J75" s="54" t="s">
        <v>39</v>
      </c>
      <c r="K75" s="55" t="s">
        <v>59</v>
      </c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ht="38.25" x14ac:dyDescent="0.25">
      <c r="A76" s="49" t="s">
        <v>56</v>
      </c>
      <c r="B76" s="49"/>
      <c r="C76" s="49"/>
      <c r="D76" s="49"/>
      <c r="E76" s="49"/>
      <c r="F76" s="56">
        <v>161749.96</v>
      </c>
      <c r="G76" s="52" t="s">
        <v>57</v>
      </c>
      <c r="H76" s="53">
        <v>201800010008207</v>
      </c>
      <c r="I76" s="54" t="s">
        <v>37</v>
      </c>
      <c r="J76" s="54" t="s">
        <v>39</v>
      </c>
      <c r="K76" s="55" t="s">
        <v>59</v>
      </c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ht="38.25" x14ac:dyDescent="0.25">
      <c r="A77" s="49" t="s">
        <v>56</v>
      </c>
      <c r="B77" s="49"/>
      <c r="C77" s="49"/>
      <c r="D77" s="49"/>
      <c r="E77" s="49"/>
      <c r="F77" s="57">
        <v>3007390.77</v>
      </c>
      <c r="G77" s="52" t="s">
        <v>57</v>
      </c>
      <c r="H77" s="53">
        <v>201800010008207</v>
      </c>
      <c r="I77" s="54" t="s">
        <v>39</v>
      </c>
      <c r="J77" s="54" t="s">
        <v>40</v>
      </c>
      <c r="K77" s="55" t="s">
        <v>59</v>
      </c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22" ht="38.25" x14ac:dyDescent="0.25">
      <c r="A78" s="49" t="s">
        <v>56</v>
      </c>
      <c r="B78" s="49"/>
      <c r="C78" s="49"/>
      <c r="D78" s="49"/>
      <c r="E78" s="49"/>
      <c r="F78" s="56">
        <v>164211.49</v>
      </c>
      <c r="G78" s="52" t="s">
        <v>57</v>
      </c>
      <c r="H78" s="53">
        <v>201800010008207</v>
      </c>
      <c r="I78" s="54" t="s">
        <v>38</v>
      </c>
      <c r="J78" s="54" t="s">
        <v>40</v>
      </c>
      <c r="K78" s="55" t="s">
        <v>59</v>
      </c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2" ht="38.25" x14ac:dyDescent="0.25">
      <c r="A79" s="49" t="s">
        <v>56</v>
      </c>
      <c r="B79" s="49"/>
      <c r="C79" s="49"/>
      <c r="D79" s="49"/>
      <c r="E79" s="49"/>
      <c r="F79" s="57">
        <v>3060033.31</v>
      </c>
      <c r="G79" s="52" t="s">
        <v>57</v>
      </c>
      <c r="H79" s="53">
        <v>201800010008207</v>
      </c>
      <c r="I79" s="54" t="s">
        <v>40</v>
      </c>
      <c r="J79" s="54" t="s">
        <v>41</v>
      </c>
      <c r="K79" s="55" t="s">
        <v>59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x14ac:dyDescent="0.25">
      <c r="A80" s="49" t="s">
        <v>60</v>
      </c>
      <c r="B80" s="49"/>
      <c r="C80" s="49"/>
      <c r="D80" s="49"/>
      <c r="E80" s="49"/>
      <c r="F80" s="58"/>
      <c r="G80" s="52"/>
      <c r="H80" s="53"/>
      <c r="I80" s="54"/>
      <c r="J80" s="54"/>
      <c r="K80" s="52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1:22" ht="38.25" x14ac:dyDescent="0.25">
      <c r="A81" s="49" t="s">
        <v>61</v>
      </c>
      <c r="B81" s="49"/>
      <c r="C81" s="49"/>
      <c r="D81" s="49"/>
      <c r="E81" s="49"/>
      <c r="F81" s="57">
        <v>49741.79</v>
      </c>
      <c r="G81" s="52" t="s">
        <v>62</v>
      </c>
      <c r="H81" s="53">
        <v>201800010008207</v>
      </c>
      <c r="I81" s="54" t="s">
        <v>30</v>
      </c>
      <c r="J81" s="54" t="s">
        <v>31</v>
      </c>
      <c r="K81" s="52" t="s">
        <v>63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2" ht="38.25" x14ac:dyDescent="0.25">
      <c r="A82" s="49" t="s">
        <v>61</v>
      </c>
      <c r="B82" s="49"/>
      <c r="C82" s="49"/>
      <c r="D82" s="49"/>
      <c r="E82" s="49"/>
      <c r="F82" s="57">
        <v>48254.35</v>
      </c>
      <c r="G82" s="52" t="s">
        <v>62</v>
      </c>
      <c r="H82" s="53">
        <v>201800010008207</v>
      </c>
      <c r="I82" s="54" t="s">
        <v>31</v>
      </c>
      <c r="J82" s="54" t="s">
        <v>32</v>
      </c>
      <c r="K82" s="52" t="s">
        <v>63</v>
      </c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2" ht="38.25" x14ac:dyDescent="0.25">
      <c r="A83" s="49" t="s">
        <v>61</v>
      </c>
      <c r="B83" s="49"/>
      <c r="C83" s="49"/>
      <c r="D83" s="49"/>
      <c r="E83" s="49"/>
      <c r="F83" s="57">
        <v>42197.16</v>
      </c>
      <c r="G83" s="52" t="s">
        <v>62</v>
      </c>
      <c r="H83" s="53">
        <v>201800010008207</v>
      </c>
      <c r="I83" s="54" t="s">
        <v>32</v>
      </c>
      <c r="J83" s="54" t="s">
        <v>33</v>
      </c>
      <c r="K83" s="52" t="s">
        <v>63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2" ht="38.25" x14ac:dyDescent="0.25">
      <c r="A84" s="49" t="s">
        <v>61</v>
      </c>
      <c r="B84" s="49"/>
      <c r="C84" s="49"/>
      <c r="D84" s="49"/>
      <c r="E84" s="49"/>
      <c r="F84" s="51">
        <v>45696.59</v>
      </c>
      <c r="G84" s="52" t="s">
        <v>62</v>
      </c>
      <c r="H84" s="53">
        <v>201800010008207</v>
      </c>
      <c r="I84" s="54" t="s">
        <v>33</v>
      </c>
      <c r="J84" s="54" t="s">
        <v>34</v>
      </c>
      <c r="K84" s="52" t="s">
        <v>63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2" ht="38.25" x14ac:dyDescent="0.25">
      <c r="A85" s="49" t="s">
        <v>61</v>
      </c>
      <c r="B85" s="49"/>
      <c r="C85" s="49"/>
      <c r="D85" s="49"/>
      <c r="E85" s="49"/>
      <c r="F85" s="57">
        <v>40193.85</v>
      </c>
      <c r="G85" s="52" t="s">
        <v>62</v>
      </c>
      <c r="H85" s="53">
        <v>201800010008207</v>
      </c>
      <c r="I85" s="54" t="s">
        <v>34</v>
      </c>
      <c r="J85" s="54" t="s">
        <v>35</v>
      </c>
      <c r="K85" s="52" t="s">
        <v>63</v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spans="1:22" ht="38.25" x14ac:dyDescent="0.25">
      <c r="A86" s="49" t="s">
        <v>61</v>
      </c>
      <c r="B86" s="49"/>
      <c r="C86" s="49"/>
      <c r="D86" s="49"/>
      <c r="E86" s="49"/>
      <c r="F86" s="57">
        <v>35275.300000000003</v>
      </c>
      <c r="G86" s="52" t="s">
        <v>62</v>
      </c>
      <c r="H86" s="53">
        <v>201800010008207</v>
      </c>
      <c r="I86" s="54" t="s">
        <v>35</v>
      </c>
      <c r="J86" s="54" t="s">
        <v>36</v>
      </c>
      <c r="K86" s="52" t="s">
        <v>63</v>
      </c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ht="38.25" x14ac:dyDescent="0.25">
      <c r="A87" s="49" t="s">
        <v>61</v>
      </c>
      <c r="B87" s="49"/>
      <c r="C87" s="49"/>
      <c r="D87" s="49"/>
      <c r="E87" s="49"/>
      <c r="F87" s="57">
        <v>37015.440000000002</v>
      </c>
      <c r="G87" s="52" t="s">
        <v>62</v>
      </c>
      <c r="H87" s="53">
        <v>201800010008207</v>
      </c>
      <c r="I87" s="54" t="s">
        <v>36</v>
      </c>
      <c r="J87" s="54" t="s">
        <v>37</v>
      </c>
      <c r="K87" s="52" t="s">
        <v>63</v>
      </c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spans="1:22" ht="38.25" x14ac:dyDescent="0.25">
      <c r="A88" s="49" t="s">
        <v>61</v>
      </c>
      <c r="B88" s="49"/>
      <c r="C88" s="49"/>
      <c r="D88" s="49"/>
      <c r="E88" s="49"/>
      <c r="F88" s="57">
        <v>37957.980000000003</v>
      </c>
      <c r="G88" s="52" t="s">
        <v>62</v>
      </c>
      <c r="H88" s="53">
        <v>201800010008207</v>
      </c>
      <c r="I88" s="54" t="s">
        <v>37</v>
      </c>
      <c r="J88" s="54" t="s">
        <v>38</v>
      </c>
      <c r="K88" s="52" t="s">
        <v>63</v>
      </c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2" ht="38.25" x14ac:dyDescent="0.25">
      <c r="A89" s="49" t="s">
        <v>61</v>
      </c>
      <c r="B89" s="49"/>
      <c r="C89" s="49"/>
      <c r="D89" s="49"/>
      <c r="E89" s="49"/>
      <c r="F89" s="57">
        <v>46215.54</v>
      </c>
      <c r="G89" s="52" t="s">
        <v>62</v>
      </c>
      <c r="H89" s="53">
        <v>201800010008207</v>
      </c>
      <c r="I89" s="54" t="s">
        <v>38</v>
      </c>
      <c r="J89" s="54" t="s">
        <v>39</v>
      </c>
      <c r="K89" s="52" t="s">
        <v>63</v>
      </c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2" ht="38.25" x14ac:dyDescent="0.25">
      <c r="A90" s="49" t="s">
        <v>61</v>
      </c>
      <c r="B90" s="49"/>
      <c r="C90" s="49"/>
      <c r="D90" s="49"/>
      <c r="E90" s="49"/>
      <c r="F90" s="57">
        <v>55496.98</v>
      </c>
      <c r="G90" s="52" t="s">
        <v>62</v>
      </c>
      <c r="H90" s="53">
        <v>201800010008207</v>
      </c>
      <c r="I90" s="54" t="s">
        <v>39</v>
      </c>
      <c r="J90" s="54" t="s">
        <v>40</v>
      </c>
      <c r="K90" s="52" t="s">
        <v>63</v>
      </c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2" ht="38.25" x14ac:dyDescent="0.25">
      <c r="A91" s="49" t="s">
        <v>61</v>
      </c>
      <c r="B91" s="49"/>
      <c r="C91" s="49"/>
      <c r="D91" s="49"/>
      <c r="E91" s="49"/>
      <c r="F91" s="57">
        <v>48361.29</v>
      </c>
      <c r="G91" s="52" t="s">
        <v>62</v>
      </c>
      <c r="H91" s="53">
        <v>201800010008207</v>
      </c>
      <c r="I91" s="54" t="s">
        <v>40</v>
      </c>
      <c r="J91" s="54" t="s">
        <v>41</v>
      </c>
      <c r="K91" s="52" t="s">
        <v>63</v>
      </c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2" ht="38.25" x14ac:dyDescent="0.25">
      <c r="A92" s="49" t="s">
        <v>61</v>
      </c>
      <c r="B92" s="49"/>
      <c r="C92" s="49"/>
      <c r="D92" s="49"/>
      <c r="E92" s="49"/>
      <c r="F92" s="57">
        <v>51219.68</v>
      </c>
      <c r="G92" s="52" t="s">
        <v>62</v>
      </c>
      <c r="H92" s="53">
        <v>201800010008207</v>
      </c>
      <c r="I92" s="54" t="s">
        <v>41</v>
      </c>
      <c r="J92" s="54" t="s">
        <v>41</v>
      </c>
      <c r="K92" s="52" t="s">
        <v>63</v>
      </c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2" ht="25.5" x14ac:dyDescent="0.25">
      <c r="A93" s="49" t="s">
        <v>64</v>
      </c>
      <c r="B93" s="49"/>
      <c r="C93" s="49"/>
      <c r="D93" s="49"/>
      <c r="E93" s="49"/>
      <c r="F93" s="59">
        <v>177705.31</v>
      </c>
      <c r="G93" s="52" t="s">
        <v>62</v>
      </c>
      <c r="H93" s="53">
        <v>201900010040741</v>
      </c>
      <c r="I93" s="54" t="s">
        <v>65</v>
      </c>
      <c r="J93" s="54" t="s">
        <v>32</v>
      </c>
      <c r="K93" s="60" t="s">
        <v>66</v>
      </c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spans="1:22" ht="25.5" x14ac:dyDescent="0.25">
      <c r="A94" s="49" t="s">
        <v>64</v>
      </c>
      <c r="B94" s="49"/>
      <c r="C94" s="49"/>
      <c r="D94" s="49"/>
      <c r="E94" s="49"/>
      <c r="F94" s="59">
        <v>1450227.7</v>
      </c>
      <c r="G94" s="52" t="s">
        <v>62</v>
      </c>
      <c r="H94" s="53">
        <v>202000010010413</v>
      </c>
      <c r="I94" s="54" t="s">
        <v>67</v>
      </c>
      <c r="J94" s="54" t="s">
        <v>38</v>
      </c>
      <c r="K94" s="60" t="s">
        <v>66</v>
      </c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spans="1:22" x14ac:dyDescent="0.25">
      <c r="A95" s="49" t="s">
        <v>68</v>
      </c>
      <c r="B95" s="49"/>
      <c r="C95" s="49"/>
      <c r="D95" s="49"/>
      <c r="E95" s="49"/>
      <c r="F95" s="55"/>
      <c r="G95" s="55"/>
      <c r="H95" s="55"/>
      <c r="I95" s="61"/>
      <c r="J95" s="61"/>
      <c r="K95" s="55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2" x14ac:dyDescent="0.25">
      <c r="A96" s="62" t="s">
        <v>69</v>
      </c>
      <c r="B96" s="63"/>
      <c r="C96" s="63"/>
      <c r="D96" s="63"/>
      <c r="E96" s="64"/>
      <c r="F96" s="58"/>
      <c r="G96" s="52"/>
      <c r="H96" s="53"/>
      <c r="I96" s="54"/>
      <c r="J96" s="54"/>
      <c r="K96" s="52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1:23" ht="15.75" customHeight="1" thickBot="1" x14ac:dyDescent="0.3">
      <c r="A97" s="65" t="s">
        <v>70</v>
      </c>
      <c r="B97" s="65"/>
      <c r="C97" s="65"/>
      <c r="D97" s="65"/>
      <c r="E97" s="65"/>
      <c r="F97" s="66">
        <f>SUM(F60:F96)</f>
        <v>38282197.769999996</v>
      </c>
      <c r="G97" s="67"/>
      <c r="H97" s="67"/>
      <c r="I97" s="67"/>
      <c r="J97" s="67"/>
      <c r="K97" s="67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1:23" ht="13.5" customHeight="1" thickBot="1" x14ac:dyDescent="0.3">
      <c r="A98" s="68" t="s">
        <v>71</v>
      </c>
      <c r="B98" s="68"/>
      <c r="C98" s="68"/>
      <c r="D98" s="68"/>
      <c r="E98" s="68"/>
      <c r="F98" s="68"/>
      <c r="G98" s="68"/>
      <c r="H98" s="68"/>
      <c r="I98" s="69"/>
      <c r="J98" s="69"/>
      <c r="K98" s="69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70"/>
    </row>
    <row r="99" spans="1:23" ht="15.75" thickBot="1" x14ac:dyDescent="0.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1:23" ht="27" customHeight="1" thickBot="1" x14ac:dyDescent="0.3">
      <c r="A100" s="71" t="s">
        <v>72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1:23" ht="27" customHeight="1" thickBot="1" x14ac:dyDescent="0.3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1:23" x14ac:dyDescent="0.25">
      <c r="A102" s="46"/>
      <c r="B102" s="46"/>
      <c r="C102" s="72"/>
      <c r="D102" s="46"/>
      <c r="E102" s="46"/>
      <c r="F102" s="46"/>
      <c r="G102" s="46"/>
      <c r="H102" s="46"/>
      <c r="I102" s="46"/>
      <c r="J102" s="73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1:23" ht="15" customHeight="1" x14ac:dyDescent="0.25">
      <c r="A103" s="68" t="s">
        <v>73</v>
      </c>
      <c r="B103" s="68"/>
      <c r="C103" s="68"/>
      <c r="D103" s="68"/>
      <c r="E103" s="68"/>
      <c r="F103" s="68"/>
      <c r="G103" s="68"/>
      <c r="H103" s="68"/>
      <c r="I103" s="46"/>
      <c r="J103" s="73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1:23" x14ac:dyDescent="0.25">
      <c r="A104" s="46"/>
      <c r="B104" s="46"/>
      <c r="C104" s="72"/>
      <c r="D104" s="46"/>
      <c r="E104" s="46"/>
      <c r="F104" s="46"/>
      <c r="G104" s="46"/>
      <c r="H104" s="46"/>
      <c r="I104" s="46"/>
      <c r="J104" s="73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1:23" x14ac:dyDescent="0.25">
      <c r="A105" s="46"/>
      <c r="B105" s="46"/>
      <c r="C105" s="72"/>
      <c r="D105" s="46"/>
      <c r="E105" s="46"/>
      <c r="F105" s="46"/>
      <c r="G105" s="46"/>
      <c r="H105" s="46"/>
      <c r="I105" s="46"/>
      <c r="J105" s="73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1:23" ht="15" customHeight="1" x14ac:dyDescent="0.25">
      <c r="A106" s="46"/>
      <c r="B106" s="46"/>
      <c r="C106" s="72"/>
      <c r="D106" s="74"/>
      <c r="E106" s="74"/>
      <c r="F106" s="74"/>
      <c r="I106" s="74"/>
      <c r="J106" s="74"/>
      <c r="K106" s="74"/>
      <c r="L106" s="74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1:23" ht="32.25" customHeight="1" x14ac:dyDescent="0.25">
      <c r="A107" s="46"/>
      <c r="B107" s="46"/>
      <c r="C107" s="72"/>
      <c r="D107" s="74"/>
      <c r="E107" s="74"/>
      <c r="F107" s="74"/>
      <c r="I107" s="74"/>
      <c r="J107" s="74"/>
      <c r="K107" s="74"/>
      <c r="L107" s="74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1:23" x14ac:dyDescent="0.25">
      <c r="A108" s="46"/>
      <c r="B108" s="46"/>
      <c r="C108" s="72"/>
      <c r="D108" s="46"/>
      <c r="E108" s="46"/>
      <c r="F108" s="46"/>
      <c r="G108" s="46"/>
      <c r="H108" s="46"/>
      <c r="I108" s="46"/>
      <c r="J108" s="73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3" x14ac:dyDescent="0.25">
      <c r="A109" s="46"/>
      <c r="B109" s="46"/>
      <c r="C109" s="72"/>
      <c r="D109" s="46"/>
      <c r="E109" s="46"/>
      <c r="F109" s="46"/>
      <c r="G109" s="46"/>
      <c r="H109" s="46"/>
      <c r="I109" s="46"/>
      <c r="J109" s="73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1:23" x14ac:dyDescent="0.25">
      <c r="A110" s="46"/>
      <c r="B110" s="46"/>
      <c r="C110" s="72"/>
      <c r="D110" s="46"/>
      <c r="E110" s="46"/>
      <c r="F110" s="46"/>
      <c r="G110" s="46"/>
      <c r="H110" s="46"/>
      <c r="I110" s="46"/>
      <c r="J110" s="73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3" x14ac:dyDescent="0.25">
      <c r="A111" s="46"/>
      <c r="B111" s="46"/>
      <c r="C111" s="72"/>
      <c r="D111" s="46"/>
      <c r="E111" s="46"/>
      <c r="F111" s="46"/>
      <c r="G111" s="46"/>
      <c r="H111" s="46"/>
      <c r="I111" s="46"/>
      <c r="J111" s="73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1:23" x14ac:dyDescent="0.25">
      <c r="A112" s="46"/>
      <c r="B112" s="46"/>
      <c r="C112" s="72"/>
      <c r="D112" s="46"/>
      <c r="E112" s="46"/>
      <c r="F112" s="46"/>
      <c r="G112" s="46"/>
      <c r="H112" s="46"/>
      <c r="I112" s="46"/>
      <c r="J112" s="73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x14ac:dyDescent="0.25">
      <c r="A113" s="46"/>
      <c r="B113" s="46"/>
      <c r="C113" s="72"/>
      <c r="D113" s="46"/>
      <c r="E113" s="46"/>
      <c r="F113" s="46"/>
      <c r="G113" s="46"/>
      <c r="H113" s="46"/>
      <c r="I113" s="46"/>
      <c r="J113" s="73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x14ac:dyDescent="0.25">
      <c r="A114" s="46"/>
      <c r="B114" s="46"/>
      <c r="C114" s="72"/>
      <c r="D114" s="46"/>
      <c r="E114" s="46"/>
      <c r="F114" s="46"/>
      <c r="G114" s="46"/>
      <c r="H114" s="46"/>
      <c r="I114" s="46"/>
      <c r="J114" s="73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x14ac:dyDescent="0.25">
      <c r="A115" s="46"/>
      <c r="B115" s="46"/>
      <c r="C115" s="72"/>
      <c r="D115" s="46"/>
      <c r="E115" s="46"/>
      <c r="F115" s="46"/>
      <c r="G115" s="46"/>
      <c r="H115" s="46"/>
      <c r="I115" s="46"/>
      <c r="J115" s="73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x14ac:dyDescent="0.25">
      <c r="A116" s="46"/>
      <c r="B116" s="46"/>
      <c r="C116" s="72"/>
      <c r="D116" s="46"/>
      <c r="E116" s="46"/>
      <c r="F116" s="46"/>
      <c r="G116" s="46"/>
      <c r="H116" s="46"/>
      <c r="I116" s="46"/>
      <c r="J116" s="73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2" x14ac:dyDescent="0.25">
      <c r="A117" s="46"/>
      <c r="B117" s="46"/>
      <c r="C117" s="72"/>
      <c r="D117" s="46"/>
      <c r="E117" s="46"/>
      <c r="F117" s="46"/>
      <c r="G117" s="46"/>
      <c r="H117" s="46"/>
      <c r="I117" s="46"/>
      <c r="J117" s="73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spans="1:22" x14ac:dyDescent="0.25">
      <c r="A118" s="46"/>
      <c r="B118" s="46"/>
      <c r="C118" s="72"/>
      <c r="D118" s="46"/>
      <c r="E118" s="46"/>
      <c r="F118" s="46"/>
      <c r="G118" s="46"/>
      <c r="H118" s="46"/>
      <c r="I118" s="46"/>
      <c r="J118" s="73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1:22" x14ac:dyDescent="0.25">
      <c r="A119" s="46"/>
      <c r="B119" s="46"/>
      <c r="C119" s="72"/>
      <c r="D119" s="46"/>
      <c r="E119" s="46"/>
      <c r="F119" s="46"/>
      <c r="G119" s="46"/>
      <c r="H119" s="46"/>
      <c r="I119" s="46"/>
      <c r="J119" s="73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2" x14ac:dyDescent="0.25">
      <c r="A120" s="46"/>
      <c r="B120" s="46"/>
      <c r="C120" s="72"/>
      <c r="D120" s="46"/>
      <c r="E120" s="46"/>
      <c r="F120" s="46"/>
      <c r="G120" s="46"/>
      <c r="H120" s="46"/>
      <c r="I120" s="46"/>
      <c r="J120" s="73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1:22" x14ac:dyDescent="0.25">
      <c r="A121" s="46"/>
      <c r="B121" s="46"/>
      <c r="C121" s="72"/>
      <c r="D121" s="46"/>
      <c r="E121" s="46"/>
      <c r="F121" s="46"/>
      <c r="G121" s="46"/>
      <c r="H121" s="46"/>
      <c r="I121" s="46"/>
      <c r="J121" s="73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2" x14ac:dyDescent="0.25">
      <c r="A122" s="75"/>
      <c r="B122" s="75"/>
      <c r="C122" s="76"/>
      <c r="D122" s="75"/>
      <c r="E122" s="75"/>
      <c r="F122" s="75"/>
      <c r="G122" s="75"/>
      <c r="H122" s="75"/>
      <c r="I122" s="75"/>
      <c r="J122" s="77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</row>
    <row r="123" spans="1:22" x14ac:dyDescent="0.25">
      <c r="A123" s="75"/>
      <c r="B123" s="75"/>
      <c r="C123" s="76"/>
      <c r="D123" s="75"/>
      <c r="E123" s="75"/>
      <c r="F123" s="75"/>
      <c r="G123" s="75"/>
      <c r="H123" s="75"/>
      <c r="I123" s="75"/>
      <c r="J123" s="77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</row>
    <row r="124" spans="1:22" x14ac:dyDescent="0.25">
      <c r="A124" s="75"/>
      <c r="B124" s="75"/>
      <c r="C124" s="76"/>
      <c r="D124" s="75"/>
      <c r="E124" s="75"/>
      <c r="F124" s="75"/>
      <c r="G124" s="75"/>
      <c r="H124" s="75"/>
      <c r="I124" s="75"/>
      <c r="J124" s="77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</row>
    <row r="125" spans="1:22" x14ac:dyDescent="0.25">
      <c r="A125" s="75"/>
      <c r="B125" s="75"/>
      <c r="C125" s="76"/>
      <c r="D125" s="75"/>
      <c r="E125" s="75"/>
      <c r="F125" s="75"/>
      <c r="G125" s="75"/>
      <c r="H125" s="75"/>
      <c r="I125" s="75"/>
      <c r="J125" s="77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</row>
    <row r="126" spans="1:22" x14ac:dyDescent="0.25">
      <c r="A126" s="75"/>
      <c r="B126" s="75"/>
      <c r="C126" s="76"/>
      <c r="D126" s="75"/>
      <c r="E126" s="75"/>
      <c r="F126" s="75"/>
      <c r="G126" s="75"/>
      <c r="H126" s="75"/>
      <c r="I126" s="75"/>
      <c r="J126" s="77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</row>
    <row r="127" spans="1:22" x14ac:dyDescent="0.25">
      <c r="A127" s="75"/>
      <c r="B127" s="75"/>
      <c r="C127" s="76"/>
      <c r="D127" s="75"/>
      <c r="E127" s="75"/>
      <c r="F127" s="75"/>
      <c r="G127" s="75"/>
      <c r="H127" s="75"/>
      <c r="I127" s="75"/>
      <c r="J127" s="77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</row>
    <row r="128" spans="1:22" x14ac:dyDescent="0.25">
      <c r="A128" s="75"/>
      <c r="B128" s="75"/>
      <c r="C128" s="76"/>
      <c r="D128" s="75"/>
      <c r="E128" s="75"/>
      <c r="F128" s="75"/>
      <c r="G128" s="75"/>
      <c r="H128" s="75"/>
      <c r="I128" s="75"/>
      <c r="J128" s="77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</row>
    <row r="129" spans="1:22" x14ac:dyDescent="0.25">
      <c r="A129" s="75"/>
      <c r="B129" s="75"/>
      <c r="C129" s="76"/>
      <c r="D129" s="75"/>
      <c r="E129" s="75"/>
      <c r="F129" s="75"/>
      <c r="G129" s="75"/>
      <c r="H129" s="75"/>
      <c r="I129" s="75"/>
      <c r="J129" s="77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</row>
    <row r="130" spans="1:22" x14ac:dyDescent="0.25">
      <c r="A130" s="75"/>
      <c r="B130" s="75"/>
      <c r="C130" s="76"/>
      <c r="D130" s="75"/>
      <c r="E130" s="75"/>
      <c r="F130" s="75"/>
      <c r="G130" s="75"/>
      <c r="H130" s="75"/>
      <c r="I130" s="75"/>
      <c r="J130" s="77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</row>
    <row r="131" spans="1:22" x14ac:dyDescent="0.25">
      <c r="A131" s="75"/>
      <c r="B131" s="75"/>
      <c r="C131" s="76"/>
      <c r="D131" s="75"/>
      <c r="E131" s="75"/>
      <c r="F131" s="75"/>
      <c r="G131" s="75"/>
      <c r="H131" s="75"/>
      <c r="I131" s="75"/>
      <c r="J131" s="77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</row>
    <row r="132" spans="1:22" x14ac:dyDescent="0.25">
      <c r="A132" s="75"/>
      <c r="B132" s="75"/>
      <c r="C132" s="76"/>
      <c r="D132" s="75"/>
      <c r="E132" s="75"/>
      <c r="F132" s="75"/>
      <c r="G132" s="75"/>
      <c r="H132" s="75"/>
      <c r="I132" s="75"/>
      <c r="J132" s="77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</row>
    <row r="133" spans="1:22" x14ac:dyDescent="0.25">
      <c r="A133" s="75"/>
      <c r="B133" s="75"/>
      <c r="C133" s="76"/>
      <c r="D133" s="75"/>
      <c r="E133" s="75"/>
      <c r="F133" s="75"/>
      <c r="G133" s="75"/>
      <c r="H133" s="75"/>
      <c r="I133" s="75"/>
      <c r="J133" s="77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</row>
    <row r="134" spans="1:22" x14ac:dyDescent="0.25">
      <c r="A134" s="75"/>
      <c r="B134" s="75"/>
      <c r="C134" s="76"/>
      <c r="D134" s="75"/>
      <c r="E134" s="75"/>
      <c r="F134" s="75"/>
      <c r="G134" s="75"/>
      <c r="H134" s="75"/>
      <c r="I134" s="75"/>
      <c r="J134" s="77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</row>
    <row r="135" spans="1:22" x14ac:dyDescent="0.25">
      <c r="A135" s="75"/>
      <c r="B135" s="75"/>
      <c r="C135" s="76"/>
      <c r="D135" s="75"/>
      <c r="E135" s="75"/>
      <c r="F135" s="75"/>
      <c r="G135" s="75"/>
      <c r="H135" s="75"/>
      <c r="I135" s="75"/>
      <c r="J135" s="77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</row>
    <row r="136" spans="1:22" x14ac:dyDescent="0.25">
      <c r="A136" s="75"/>
      <c r="B136" s="75"/>
      <c r="C136" s="76"/>
      <c r="D136" s="75"/>
      <c r="E136" s="75"/>
      <c r="F136" s="75"/>
      <c r="G136" s="75"/>
      <c r="H136" s="75"/>
      <c r="I136" s="75"/>
      <c r="J136" s="77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</row>
    <row r="137" spans="1:22" x14ac:dyDescent="0.25">
      <c r="A137" s="75"/>
      <c r="B137" s="75"/>
      <c r="C137" s="76"/>
      <c r="D137" s="75"/>
      <c r="E137" s="75"/>
      <c r="F137" s="75"/>
      <c r="G137" s="75"/>
      <c r="H137" s="75"/>
      <c r="I137" s="75"/>
      <c r="J137" s="77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</row>
    <row r="138" spans="1:22" x14ac:dyDescent="0.25">
      <c r="A138" s="75"/>
      <c r="B138" s="75"/>
      <c r="C138" s="76"/>
      <c r="D138" s="75"/>
      <c r="E138" s="75"/>
      <c r="F138" s="75"/>
      <c r="G138" s="75"/>
      <c r="H138" s="75"/>
      <c r="I138" s="75"/>
      <c r="J138" s="77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</row>
    <row r="139" spans="1:22" x14ac:dyDescent="0.25">
      <c r="A139" s="75"/>
      <c r="B139" s="75"/>
      <c r="C139" s="76"/>
      <c r="D139" s="75"/>
      <c r="E139" s="75"/>
      <c r="F139" s="75"/>
      <c r="G139" s="75"/>
      <c r="H139" s="75"/>
      <c r="I139" s="75"/>
      <c r="J139" s="77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</row>
    <row r="140" spans="1:22" x14ac:dyDescent="0.25">
      <c r="A140" s="75"/>
      <c r="B140" s="75"/>
      <c r="C140" s="76"/>
      <c r="D140" s="75"/>
      <c r="E140" s="75"/>
      <c r="F140" s="75"/>
      <c r="G140" s="75"/>
      <c r="H140" s="75"/>
      <c r="I140" s="75"/>
      <c r="J140" s="77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</row>
    <row r="141" spans="1:22" x14ac:dyDescent="0.25">
      <c r="A141" s="75"/>
      <c r="B141" s="75"/>
      <c r="C141" s="76"/>
      <c r="D141" s="75"/>
      <c r="E141" s="75"/>
      <c r="F141" s="75"/>
      <c r="G141" s="75"/>
      <c r="H141" s="75"/>
      <c r="I141" s="75"/>
      <c r="J141" s="77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</row>
    <row r="142" spans="1:22" x14ac:dyDescent="0.25">
      <c r="A142" s="75"/>
      <c r="B142" s="75"/>
      <c r="C142" s="76"/>
      <c r="D142" s="75"/>
      <c r="E142" s="75"/>
      <c r="F142" s="75"/>
      <c r="G142" s="75"/>
      <c r="H142" s="75"/>
      <c r="I142" s="75"/>
      <c r="J142" s="77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</row>
    <row r="143" spans="1:22" x14ac:dyDescent="0.25">
      <c r="A143" s="75"/>
      <c r="B143" s="75"/>
      <c r="C143" s="76"/>
      <c r="D143" s="75"/>
      <c r="E143" s="75"/>
      <c r="F143" s="75"/>
      <c r="G143" s="75"/>
      <c r="H143" s="75"/>
      <c r="I143" s="75"/>
      <c r="J143" s="77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</row>
    <row r="144" spans="1:22" x14ac:dyDescent="0.25">
      <c r="A144" s="75"/>
      <c r="B144" s="75"/>
      <c r="C144" s="76"/>
      <c r="D144" s="75"/>
      <c r="E144" s="75"/>
      <c r="F144" s="75"/>
      <c r="G144" s="75"/>
      <c r="H144" s="75"/>
      <c r="I144" s="75"/>
      <c r="J144" s="77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</row>
  </sheetData>
  <mergeCells count="81">
    <mergeCell ref="A103:H103"/>
    <mergeCell ref="D106:F106"/>
    <mergeCell ref="I106:L106"/>
    <mergeCell ref="D107:F107"/>
    <mergeCell ref="I107:L107"/>
    <mergeCell ref="A94:E94"/>
    <mergeCell ref="A95:E95"/>
    <mergeCell ref="A96:E96"/>
    <mergeCell ref="A97:E97"/>
    <mergeCell ref="A98:H98"/>
    <mergeCell ref="A100:K101"/>
    <mergeCell ref="A88:E88"/>
    <mergeCell ref="A89:E89"/>
    <mergeCell ref="A90:E90"/>
    <mergeCell ref="A91:E91"/>
    <mergeCell ref="A92:E92"/>
    <mergeCell ref="A93:E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K58"/>
    <mergeCell ref="A59:E59"/>
    <mergeCell ref="A60:E60"/>
    <mergeCell ref="A61:E61"/>
    <mergeCell ref="A62:E62"/>
    <mergeCell ref="A63:E63"/>
    <mergeCell ref="A50:E51"/>
    <mergeCell ref="A52:E52"/>
    <mergeCell ref="A53:E53"/>
    <mergeCell ref="A54:E54"/>
    <mergeCell ref="A55:E55"/>
    <mergeCell ref="A56:E56"/>
    <mergeCell ref="K20:N20"/>
    <mergeCell ref="O20:P20"/>
    <mergeCell ref="R20:S20"/>
    <mergeCell ref="T20:U20"/>
    <mergeCell ref="V20:V21"/>
    <mergeCell ref="A49:E4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2024-06-26T17:55:14Z</dcterms:created>
  <dcterms:modified xsi:type="dcterms:W3CDTF">2024-06-26T17:55:30Z</dcterms:modified>
</cp:coreProperties>
</file>