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1\"/>
    </mc:Choice>
  </mc:AlternateContent>
  <xr:revisionPtr revIDLastSave="0" documentId="8_{06108A73-BD2D-481D-BC32-41C773AA5C67}" xr6:coauthVersionLast="47" xr6:coauthVersionMax="47" xr10:uidLastSave="{00000000-0000-0000-0000-000000000000}"/>
  <bookViews>
    <workbookView xWindow="28680" yWindow="780" windowWidth="19440" windowHeight="14880" xr2:uid="{85B4D4BC-9D6B-4BF4-A102-78BABC626413}"/>
  </bookViews>
  <sheets>
    <sheet name="HEMU" sheetId="1" r:id="rId1"/>
  </sheets>
  <definedNames>
    <definedName name="_xlnm.Print_Area" localSheetId="0">HEMU!$A$1:$V$103</definedName>
    <definedName name="_xlnm.Print_Titles" localSheetId="0">HEMU!$61:$62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74" i="1"/>
  <c r="U50" i="1"/>
  <c r="T50" i="1"/>
  <c r="S50" i="1"/>
  <c r="R50" i="1"/>
  <c r="Q50" i="1"/>
  <c r="P50" i="1"/>
  <c r="O50" i="1"/>
  <c r="N50" i="1"/>
  <c r="M50" i="1"/>
  <c r="L50" i="1"/>
  <c r="J50" i="1"/>
  <c r="I50" i="1"/>
  <c r="H50" i="1"/>
  <c r="G50" i="1"/>
  <c r="F50" i="1"/>
  <c r="E50" i="1"/>
  <c r="D50" i="1"/>
  <c r="C50" i="1"/>
  <c r="B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50" i="1" s="1"/>
  <c r="V23" i="1"/>
  <c r="V22" i="1"/>
</calcChain>
</file>

<file path=xl/sharedStrings.xml><?xml version="1.0" encoding="utf-8"?>
<sst xmlns="http://schemas.openxmlformats.org/spreadsheetml/2006/main" count="200" uniqueCount="70">
  <si>
    <t>Relatório Resumido da Execução Orçamentária e Financeira por Contrato de Gestão</t>
  </si>
  <si>
    <t>Ano: 2021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</si>
  <si>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</si>
  <si>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</si>
  <si>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</si>
  <si>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11.858.570/0002-14</t>
  </si>
  <si>
    <t>Unidade Gerida: Hospital Estadual da Mulher - HEMU</t>
  </si>
  <si>
    <t xml:space="preserve">Contrato de Gestão nº 131/2012 SES/GO </t>
  </si>
  <si>
    <t>Vigência do Contrato de Gestão - Início 29/06/2012 Término 28/06/2013 / 11º Termo Aditivo: Início 26/06/2020  Término 25/06/2021 / 12º Termo Aditivo: Início  Início 26/06/2021  Término 25/06/2022</t>
  </si>
  <si>
    <t>Previsão de Repasse Mensal do Contrato de Gestão/ADITIVO - Custeio : R$ 8.417.652,74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</si>
  <si>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</si>
  <si>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</si>
  <si>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</si>
  <si>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</si>
  <si>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</si>
  <si>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</si>
  <si>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</si>
  <si>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</si>
  <si>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</si>
  <si>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</si>
  <si>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</si>
  <si>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</si>
  <si>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</si>
  <si>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</si>
  <si>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</si>
  <si>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</si>
  <si>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</si>
  <si>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</si>
  <si>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</si>
  <si>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</si>
  <si>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jan.-21</t>
  </si>
  <si>
    <t>fev.-21</t>
  </si>
  <si>
    <t>mar.-21</t>
  </si>
  <si>
    <t>abr.-21</t>
  </si>
  <si>
    <t>mai.-21</t>
  </si>
  <si>
    <t>jun.-21</t>
  </si>
  <si>
    <t>jul.-21</t>
  </si>
  <si>
    <t>ago.-21</t>
  </si>
  <si>
    <t>set.-21</t>
  </si>
  <si>
    <t>out.-21</t>
  </si>
  <si>
    <t>nov.-21</t>
  </si>
  <si>
    <t>dez.-21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</si>
  <si>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</si>
  <si>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</si>
  <si>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</si>
  <si>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</si>
  <si>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</si>
  <si>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</si>
  <si>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</si>
  <si>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</si>
  <si>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</si>
  <si>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</si>
  <si>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</si>
  <si>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</si>
  <si>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</si>
  <si>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</si>
  <si>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</si>
  <si>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</si>
  <si>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</si>
  <si>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jun a ago-21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</si>
  <si>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</si>
  <si>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</si>
  <si>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</si>
  <si>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</si>
  <si>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 Segurança Armada.</t>
  </si>
  <si>
    <t>Outras Glosas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</si>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</sst>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4" fontId="3" fillId="0" borderId="12" xfId="0" applyNumberFormat="1" applyFont="1" applyBorder="1"/>
    <xf numFmtId="4" fontId="3" fillId="0" borderId="17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7" xfId="0" applyNumberFormat="1" applyFont="1" applyBorder="1"/>
    <xf numFmtId="164" fontId="3" fillId="0" borderId="18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center"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164" fontId="3" fillId="0" borderId="19" xfId="1" applyFont="1" applyBorder="1" applyAlignment="1" applyProtection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1" applyNumberFormat="1" applyFont="1" applyBorder="1" applyAlignment="1" applyProtection="1">
      <alignment vertical="center" wrapText="1"/>
    </xf>
    <xf numFmtId="165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6" borderId="19" xfId="0" applyFont="1" applyFill="1" applyBorder="1" applyAlignment="1">
      <alignment vertical="center" wrapText="1"/>
    </xf>
    <xf numFmtId="164" fontId="5" fillId="6" borderId="19" xfId="0" applyNumberFormat="1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8AF2-862C-4F8D-A3A9-148C32897AF2}">
  <sheetPr>
    <tabColor theme="7" tint="-0.499984740745262"/>
    <pageSetUpPr fitToPage="1"/>
  </sheetPr>
  <dimension ref="A1:W139"/>
  <sheetViews>
    <sheetView tabSelected="1" zoomScaleNormal="100" workbookViewId="0">
      <selection activeCell="A8" sqref="A8:V8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75" customWidth="1"/>
    <col min="4" max="7" width="16.28515625" customWidth="1"/>
    <col min="8" max="8" width="17.5703125" customWidth="1"/>
    <col min="9" max="9" width="16.28515625" customWidth="1"/>
    <col min="10" max="10" width="16.28515625" style="76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1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.7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0.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37.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10881681.83</v>
      </c>
      <c r="C22" s="24">
        <v>7727343.0899999999</v>
      </c>
      <c r="D22" s="25">
        <v>15544462.57</v>
      </c>
      <c r="E22" s="25"/>
      <c r="F22" s="26"/>
      <c r="G22" s="27">
        <v>15518801.310000001</v>
      </c>
      <c r="H22" s="28"/>
      <c r="I22" s="29"/>
      <c r="J22" s="30">
        <v>3064562.35</v>
      </c>
      <c r="K22" s="22" t="s">
        <v>30</v>
      </c>
      <c r="L22" s="25">
        <v>7817119.4800000004</v>
      </c>
      <c r="M22" s="31"/>
      <c r="N22" s="31"/>
      <c r="O22" s="32"/>
      <c r="P22" s="32"/>
      <c r="Q22" s="32"/>
      <c r="R22" s="31"/>
      <c r="S22" s="32"/>
      <c r="T22" s="25"/>
      <c r="U22" s="32"/>
      <c r="V22" s="33">
        <f t="shared" ref="V22:V49" si="0">L22+M22+N22+R22+S22+T22+U22</f>
        <v>7817119.4800000004</v>
      </c>
    </row>
    <row r="23" spans="1:22" ht="15.75" thickBot="1" x14ac:dyDescent="0.3">
      <c r="A23" s="22" t="s">
        <v>30</v>
      </c>
      <c r="B23" s="34"/>
      <c r="C23" s="24"/>
      <c r="D23" s="25"/>
      <c r="E23" s="25"/>
      <c r="F23" s="26"/>
      <c r="G23" s="35"/>
      <c r="H23" s="28"/>
      <c r="I23" s="29"/>
      <c r="J23" s="30"/>
      <c r="K23" s="22" t="s">
        <v>31</v>
      </c>
      <c r="L23" s="25">
        <v>7701681.8300000001</v>
      </c>
      <c r="M23" s="31"/>
      <c r="N23" s="31"/>
      <c r="O23" s="32"/>
      <c r="P23" s="32"/>
      <c r="Q23" s="32"/>
      <c r="R23" s="31"/>
      <c r="S23" s="32"/>
      <c r="T23" s="25"/>
      <c r="U23" s="32"/>
      <c r="V23" s="33">
        <f t="shared" si="0"/>
        <v>7701681.8300000001</v>
      </c>
    </row>
    <row r="24" spans="1:22" ht="15.75" thickBot="1" x14ac:dyDescent="0.3">
      <c r="A24" s="22" t="s">
        <v>31</v>
      </c>
      <c r="B24" s="34">
        <v>10881681.83</v>
      </c>
      <c r="C24" s="36">
        <v>7727343.0899999999</v>
      </c>
      <c r="D24" s="37">
        <v>23421481.84</v>
      </c>
      <c r="E24" s="37"/>
      <c r="F24" s="37"/>
      <c r="G24" s="25">
        <v>7701681.8300000001</v>
      </c>
      <c r="H24" s="37"/>
      <c r="I24" s="38"/>
      <c r="J24" s="39">
        <v>3086356.22</v>
      </c>
      <c r="K24" s="40" t="s">
        <v>32</v>
      </c>
      <c r="L24" s="37">
        <v>7701681.8300000001</v>
      </c>
      <c r="M24" s="33"/>
      <c r="N24" s="33"/>
      <c r="O24" s="41"/>
      <c r="P24" s="41"/>
      <c r="Q24" s="41"/>
      <c r="R24" s="41"/>
      <c r="S24" s="41"/>
      <c r="T24" s="41"/>
      <c r="U24" s="41"/>
      <c r="V24" s="33">
        <f t="shared" si="0"/>
        <v>7701681.8300000001</v>
      </c>
    </row>
    <row r="25" spans="1:22" ht="15.75" thickBot="1" x14ac:dyDescent="0.3">
      <c r="A25" s="40" t="s">
        <v>32</v>
      </c>
      <c r="B25" s="42">
        <v>10881681.83</v>
      </c>
      <c r="C25" s="36">
        <v>7727343.0899999999</v>
      </c>
      <c r="D25" s="37">
        <v>1664055.09</v>
      </c>
      <c r="E25" s="37">
        <v>1092433.07</v>
      </c>
      <c r="F25" s="37"/>
      <c r="G25" s="37">
        <v>3459380.7</v>
      </c>
      <c r="H25" s="37">
        <v>857439.26</v>
      </c>
      <c r="I25" s="38"/>
      <c r="J25" s="39">
        <v>3062588.35</v>
      </c>
      <c r="K25" s="22" t="s">
        <v>31</v>
      </c>
      <c r="L25" s="25">
        <v>93643.78</v>
      </c>
      <c r="M25" s="25"/>
      <c r="N25" s="33"/>
      <c r="O25" s="41"/>
      <c r="P25" s="41"/>
      <c r="Q25" s="41"/>
      <c r="R25" s="41"/>
      <c r="S25" s="41"/>
      <c r="T25" s="41"/>
      <c r="U25" s="41"/>
      <c r="V25" s="33">
        <f t="shared" si="0"/>
        <v>93643.78</v>
      </c>
    </row>
    <row r="26" spans="1:22" ht="15.75" thickBot="1" x14ac:dyDescent="0.3">
      <c r="A26" s="40" t="s">
        <v>32</v>
      </c>
      <c r="B26" s="42"/>
      <c r="C26" s="36"/>
      <c r="D26" s="37"/>
      <c r="E26" s="37"/>
      <c r="F26" s="37"/>
      <c r="G26" s="37"/>
      <c r="H26" s="37"/>
      <c r="I26" s="38"/>
      <c r="J26" s="39"/>
      <c r="K26" s="40" t="s">
        <v>32</v>
      </c>
      <c r="L26" s="25"/>
      <c r="M26" s="25">
        <v>857439.26</v>
      </c>
      <c r="N26" s="33"/>
      <c r="O26" s="41"/>
      <c r="P26" s="41"/>
      <c r="Q26" s="41"/>
      <c r="R26" s="41"/>
      <c r="S26" s="41"/>
      <c r="T26" s="41"/>
      <c r="U26" s="41"/>
      <c r="V26" s="33">
        <f t="shared" si="0"/>
        <v>857439.26</v>
      </c>
    </row>
    <row r="27" spans="1:22" ht="15.75" thickBot="1" x14ac:dyDescent="0.3">
      <c r="A27" s="40" t="s">
        <v>32</v>
      </c>
      <c r="B27" s="42"/>
      <c r="C27" s="36"/>
      <c r="D27" s="37"/>
      <c r="E27" s="37"/>
      <c r="F27" s="37"/>
      <c r="G27" s="37"/>
      <c r="H27" s="37"/>
      <c r="I27" s="38"/>
      <c r="J27" s="39"/>
      <c r="K27" s="40" t="s">
        <v>33</v>
      </c>
      <c r="L27" s="25">
        <v>3365736.92</v>
      </c>
      <c r="M27" s="25"/>
      <c r="N27" s="33"/>
      <c r="O27" s="41"/>
      <c r="P27" s="41"/>
      <c r="Q27" s="41"/>
      <c r="R27" s="41"/>
      <c r="S27" s="41"/>
      <c r="T27" s="41"/>
      <c r="U27" s="41"/>
      <c r="V27" s="33">
        <f t="shared" si="0"/>
        <v>3365736.92</v>
      </c>
    </row>
    <row r="28" spans="1:22" ht="15.75" thickBot="1" x14ac:dyDescent="0.3">
      <c r="A28" s="40" t="s">
        <v>33</v>
      </c>
      <c r="B28" s="42">
        <v>10881681.83</v>
      </c>
      <c r="C28" s="36">
        <v>7727343.0899999999</v>
      </c>
      <c r="D28" s="33"/>
      <c r="E28" s="33"/>
      <c r="F28" s="33"/>
      <c r="G28" s="37">
        <v>7819093.4800000004</v>
      </c>
      <c r="H28" s="37">
        <v>88500.64</v>
      </c>
      <c r="I28" s="38"/>
      <c r="J28" s="39">
        <v>3180000</v>
      </c>
      <c r="K28" s="40" t="s">
        <v>32</v>
      </c>
      <c r="L28" s="25">
        <v>117411.65</v>
      </c>
      <c r="M28" s="25"/>
      <c r="N28" s="33"/>
      <c r="O28" s="41"/>
      <c r="P28" s="41"/>
      <c r="Q28" s="41"/>
      <c r="R28" s="41"/>
      <c r="S28" s="41"/>
      <c r="T28" s="41"/>
      <c r="U28" s="41"/>
      <c r="V28" s="33">
        <f t="shared" si="0"/>
        <v>117411.65</v>
      </c>
    </row>
    <row r="29" spans="1:22" ht="15.75" thickBot="1" x14ac:dyDescent="0.3">
      <c r="A29" s="40" t="s">
        <v>33</v>
      </c>
      <c r="B29" s="42"/>
      <c r="C29" s="36"/>
      <c r="D29" s="33"/>
      <c r="E29" s="33"/>
      <c r="F29" s="33"/>
      <c r="G29" s="37"/>
      <c r="H29" s="37"/>
      <c r="I29" s="38"/>
      <c r="J29" s="39"/>
      <c r="K29" s="40" t="s">
        <v>33</v>
      </c>
      <c r="L29" s="25"/>
      <c r="M29" s="25">
        <v>88500.64</v>
      </c>
      <c r="N29" s="33"/>
      <c r="O29" s="41"/>
      <c r="P29" s="41"/>
      <c r="Q29" s="41"/>
      <c r="R29" s="41"/>
      <c r="S29" s="41"/>
      <c r="T29" s="41"/>
      <c r="U29" s="41"/>
      <c r="V29" s="33">
        <f t="shared" si="0"/>
        <v>88500.64</v>
      </c>
    </row>
    <row r="30" spans="1:22" ht="15.75" thickBot="1" x14ac:dyDescent="0.3">
      <c r="A30" s="40" t="s">
        <v>33</v>
      </c>
      <c r="B30" s="42"/>
      <c r="C30" s="36"/>
      <c r="D30" s="33"/>
      <c r="E30" s="33"/>
      <c r="F30" s="33"/>
      <c r="G30" s="37"/>
      <c r="H30" s="37"/>
      <c r="I30" s="38"/>
      <c r="J30" s="39"/>
      <c r="K30" s="40" t="s">
        <v>34</v>
      </c>
      <c r="L30" s="25">
        <v>7701681.8300000001</v>
      </c>
      <c r="M30" s="25"/>
      <c r="N30" s="33"/>
      <c r="O30" s="41"/>
      <c r="P30" s="41"/>
      <c r="Q30" s="41"/>
      <c r="R30" s="41"/>
      <c r="S30" s="41"/>
      <c r="T30" s="41"/>
      <c r="U30" s="41"/>
      <c r="V30" s="33">
        <f t="shared" si="0"/>
        <v>7701681.8300000001</v>
      </c>
    </row>
    <row r="31" spans="1:22" ht="15.75" thickBot="1" x14ac:dyDescent="0.3">
      <c r="A31" s="40" t="s">
        <v>34</v>
      </c>
      <c r="B31" s="42">
        <v>10881681.83</v>
      </c>
      <c r="C31" s="36">
        <v>7727343.0899999999</v>
      </c>
      <c r="D31" s="33"/>
      <c r="E31" s="33"/>
      <c r="F31" s="33"/>
      <c r="G31" s="37">
        <v>5902939.0499999998</v>
      </c>
      <c r="H31" s="37"/>
      <c r="I31" s="38"/>
      <c r="J31" s="39">
        <v>3040069.17</v>
      </c>
      <c r="K31" s="40" t="s">
        <v>35</v>
      </c>
      <c r="L31" s="25">
        <v>5763008.2199999997</v>
      </c>
      <c r="M31" s="33"/>
      <c r="N31" s="33"/>
      <c r="O31" s="41"/>
      <c r="P31" s="41"/>
      <c r="Q31" s="41"/>
      <c r="R31" s="41"/>
      <c r="S31" s="41"/>
      <c r="T31" s="41"/>
      <c r="U31" s="41"/>
      <c r="V31" s="33">
        <f t="shared" si="0"/>
        <v>5763008.2199999997</v>
      </c>
    </row>
    <row r="32" spans="1:22" ht="15.75" thickBot="1" x14ac:dyDescent="0.3">
      <c r="A32" s="40" t="s">
        <v>35</v>
      </c>
      <c r="B32" s="42">
        <v>10996733.446666701</v>
      </c>
      <c r="C32" s="36">
        <v>7842394.7066666698</v>
      </c>
      <c r="D32" s="33"/>
      <c r="E32" s="33"/>
      <c r="F32" s="33"/>
      <c r="G32" s="37"/>
      <c r="H32" s="37"/>
      <c r="I32" s="38"/>
      <c r="J32" s="39">
        <v>3040694.6</v>
      </c>
      <c r="K32" s="40" t="s">
        <v>34</v>
      </c>
      <c r="L32" s="37">
        <v>139930.82999999999</v>
      </c>
      <c r="M32" s="33"/>
      <c r="N32" s="33"/>
      <c r="O32" s="41"/>
      <c r="P32" s="41"/>
      <c r="Q32" s="41"/>
      <c r="R32" s="41"/>
      <c r="S32" s="41"/>
      <c r="T32" s="41"/>
      <c r="U32" s="41"/>
      <c r="V32" s="33">
        <f t="shared" si="0"/>
        <v>139930.82999999999</v>
      </c>
    </row>
    <row r="33" spans="1:22" ht="15.75" thickBot="1" x14ac:dyDescent="0.3">
      <c r="A33" s="40" t="s">
        <v>36</v>
      </c>
      <c r="B33" s="42">
        <v>11571991.48</v>
      </c>
      <c r="C33" s="36">
        <v>8417652.7400000002</v>
      </c>
      <c r="D33" s="37"/>
      <c r="E33" s="37"/>
      <c r="F33" s="37">
        <v>3532775.56</v>
      </c>
      <c r="G33" s="37">
        <v>228103.13</v>
      </c>
      <c r="H33" s="37"/>
      <c r="I33" s="38">
        <v>3532775.56</v>
      </c>
      <c r="J33" s="39">
        <v>0</v>
      </c>
      <c r="K33" s="40" t="s">
        <v>35</v>
      </c>
      <c r="L33" s="37">
        <v>228103.13</v>
      </c>
      <c r="M33" s="33"/>
      <c r="N33" s="33"/>
      <c r="O33" s="41"/>
      <c r="P33" s="41"/>
      <c r="Q33" s="41"/>
      <c r="R33" s="41"/>
      <c r="S33" s="41"/>
      <c r="T33" s="41"/>
      <c r="U33" s="41"/>
      <c r="V33" s="33">
        <f t="shared" si="0"/>
        <v>228103.13</v>
      </c>
    </row>
    <row r="34" spans="1:22" ht="15.75" thickBot="1" x14ac:dyDescent="0.3">
      <c r="A34" s="40" t="s">
        <v>36</v>
      </c>
      <c r="B34" s="42"/>
      <c r="C34" s="36"/>
      <c r="D34" s="37"/>
      <c r="E34" s="37"/>
      <c r="F34" s="37"/>
      <c r="G34" s="37"/>
      <c r="H34" s="37"/>
      <c r="I34" s="38"/>
      <c r="J34" s="39"/>
      <c r="K34" s="40" t="s">
        <v>36</v>
      </c>
      <c r="L34" s="37"/>
      <c r="M34" s="33"/>
      <c r="N34" s="37">
        <v>3532775.56</v>
      </c>
      <c r="O34" s="41"/>
      <c r="P34" s="41"/>
      <c r="Q34" s="41"/>
      <c r="R34" s="41"/>
      <c r="S34" s="41"/>
      <c r="T34" s="41"/>
      <c r="U34" s="41"/>
      <c r="V34" s="33">
        <f t="shared" si="0"/>
        <v>3532775.56</v>
      </c>
    </row>
    <row r="35" spans="1:22" ht="15.75" thickBot="1" x14ac:dyDescent="0.3">
      <c r="A35" s="40" t="s">
        <v>37</v>
      </c>
      <c r="B35" s="42">
        <v>11571991.48</v>
      </c>
      <c r="C35" s="36">
        <v>8417652.7400000002</v>
      </c>
      <c r="D35" s="37">
        <v>836262.25</v>
      </c>
      <c r="E35" s="37">
        <v>5488684</v>
      </c>
      <c r="F35" s="37">
        <v>9162519.9000000004</v>
      </c>
      <c r="G35" s="37">
        <v>36262.25</v>
      </c>
      <c r="H35" s="37">
        <v>5488684</v>
      </c>
      <c r="I35" s="38">
        <v>9162519.9000000004</v>
      </c>
      <c r="J35" s="39">
        <v>0</v>
      </c>
      <c r="K35" s="40" t="s">
        <v>35</v>
      </c>
      <c r="L35" s="37">
        <v>36262.25</v>
      </c>
      <c r="M35" s="33"/>
      <c r="N35" s="37">
        <v>1813613.63</v>
      </c>
      <c r="O35" s="41"/>
      <c r="P35" s="41"/>
      <c r="Q35" s="41"/>
      <c r="R35" s="41"/>
      <c r="S35" s="41"/>
      <c r="T35" s="41"/>
      <c r="U35" s="41"/>
      <c r="V35" s="33">
        <f t="shared" si="0"/>
        <v>1849875.88</v>
      </c>
    </row>
    <row r="36" spans="1:22" ht="15.75" thickBot="1" x14ac:dyDescent="0.3">
      <c r="A36" s="40" t="s">
        <v>37</v>
      </c>
      <c r="B36" s="42"/>
      <c r="C36" s="36"/>
      <c r="D36" s="37"/>
      <c r="E36" s="37"/>
      <c r="F36" s="37"/>
      <c r="G36" s="37"/>
      <c r="H36" s="37"/>
      <c r="I36" s="38"/>
      <c r="J36" s="39"/>
      <c r="K36" s="40" t="s">
        <v>36</v>
      </c>
      <c r="L36" s="37"/>
      <c r="M36" s="33"/>
      <c r="N36" s="37">
        <v>7348906.2699999996</v>
      </c>
      <c r="O36" s="41"/>
      <c r="P36" s="41"/>
      <c r="Q36" s="41"/>
      <c r="R36" s="41"/>
      <c r="S36" s="41"/>
      <c r="T36" s="41"/>
      <c r="U36" s="41"/>
      <c r="V36" s="33">
        <f t="shared" si="0"/>
        <v>7348906.2699999996</v>
      </c>
    </row>
    <row r="37" spans="1:22" ht="15.75" thickBot="1" x14ac:dyDescent="0.3">
      <c r="A37" s="40" t="s">
        <v>37</v>
      </c>
      <c r="B37" s="42"/>
      <c r="C37" s="36"/>
      <c r="D37" s="37"/>
      <c r="E37" s="37"/>
      <c r="F37" s="37"/>
      <c r="G37" s="37"/>
      <c r="H37" s="37"/>
      <c r="I37" s="38"/>
      <c r="J37" s="39"/>
      <c r="K37" s="40" t="s">
        <v>37</v>
      </c>
      <c r="L37" s="37"/>
      <c r="M37" s="37">
        <v>5488684</v>
      </c>
      <c r="N37" s="33"/>
      <c r="O37" s="41"/>
      <c r="P37" s="41"/>
      <c r="Q37" s="41"/>
      <c r="R37" s="41"/>
      <c r="S37" s="41"/>
      <c r="T37" s="41"/>
      <c r="U37" s="41"/>
      <c r="V37" s="33">
        <f t="shared" si="0"/>
        <v>5488684</v>
      </c>
    </row>
    <row r="38" spans="1:22" ht="15.75" thickBot="1" x14ac:dyDescent="0.3">
      <c r="A38" s="40" t="s">
        <v>38</v>
      </c>
      <c r="B38" s="42">
        <v>11571991.48</v>
      </c>
      <c r="C38" s="36">
        <v>8417652.7400000002</v>
      </c>
      <c r="D38" s="37">
        <v>6703956.7300000004</v>
      </c>
      <c r="E38" s="37"/>
      <c r="F38" s="37">
        <v>16667677.57</v>
      </c>
      <c r="G38" s="37"/>
      <c r="H38" s="37"/>
      <c r="I38" s="38">
        <v>16667677.57</v>
      </c>
      <c r="J38" s="39">
        <v>3061860.43</v>
      </c>
      <c r="K38" s="40" t="s">
        <v>37</v>
      </c>
      <c r="L38" s="37"/>
      <c r="M38" s="33"/>
      <c r="N38" s="37">
        <v>10881681.83</v>
      </c>
      <c r="O38" s="41"/>
      <c r="P38" s="41"/>
      <c r="Q38" s="41"/>
      <c r="R38" s="41"/>
      <c r="S38" s="41"/>
      <c r="T38" s="41"/>
      <c r="U38" s="41"/>
      <c r="V38" s="33">
        <f t="shared" si="0"/>
        <v>10881681.83</v>
      </c>
    </row>
    <row r="39" spans="1:22" ht="15.75" thickBot="1" x14ac:dyDescent="0.3">
      <c r="A39" s="40" t="s">
        <v>38</v>
      </c>
      <c r="B39" s="42"/>
      <c r="C39" s="36"/>
      <c r="D39" s="37"/>
      <c r="E39" s="37"/>
      <c r="F39" s="37"/>
      <c r="G39" s="37"/>
      <c r="H39" s="37"/>
      <c r="I39" s="38"/>
      <c r="J39" s="39"/>
      <c r="K39" s="40" t="s">
        <v>38</v>
      </c>
      <c r="L39" s="37"/>
      <c r="M39" s="33"/>
      <c r="N39" s="37">
        <v>5785995.7400000002</v>
      </c>
      <c r="O39" s="41"/>
      <c r="P39" s="41"/>
      <c r="Q39" s="41"/>
      <c r="R39" s="41"/>
      <c r="S39" s="41"/>
      <c r="T39" s="41"/>
      <c r="U39" s="41"/>
      <c r="V39" s="33">
        <f t="shared" si="0"/>
        <v>5785995.7400000002</v>
      </c>
    </row>
    <row r="40" spans="1:22" ht="15.75" thickBot="1" x14ac:dyDescent="0.3">
      <c r="A40" s="40" t="s">
        <v>39</v>
      </c>
      <c r="B40" s="42">
        <v>11571991.48</v>
      </c>
      <c r="C40" s="36">
        <v>8417652.7400000002</v>
      </c>
      <c r="D40" s="37"/>
      <c r="E40" s="37">
        <v>103200</v>
      </c>
      <c r="F40" s="37">
        <v>2724135.31</v>
      </c>
      <c r="G40" s="37">
        <v>4569821.3899999997</v>
      </c>
      <c r="H40" s="37"/>
      <c r="I40" s="38">
        <v>2724135.31</v>
      </c>
      <c r="J40" s="39">
        <v>6303802.2800000003</v>
      </c>
      <c r="K40" s="40" t="s">
        <v>38</v>
      </c>
      <c r="L40" s="37"/>
      <c r="M40" s="33"/>
      <c r="N40" s="37">
        <v>2724135.31</v>
      </c>
      <c r="O40" s="41"/>
      <c r="P40" s="41"/>
      <c r="Q40" s="41"/>
      <c r="R40" s="41"/>
      <c r="S40" s="41"/>
      <c r="T40" s="41"/>
      <c r="U40" s="41"/>
      <c r="V40" s="33">
        <f t="shared" si="0"/>
        <v>2724135.31</v>
      </c>
    </row>
    <row r="41" spans="1:22" ht="15.75" thickBot="1" x14ac:dyDescent="0.3">
      <c r="A41" s="40" t="s">
        <v>39</v>
      </c>
      <c r="B41" s="42"/>
      <c r="C41" s="36"/>
      <c r="D41" s="37"/>
      <c r="E41" s="37"/>
      <c r="F41" s="37"/>
      <c r="G41" s="37"/>
      <c r="H41" s="37"/>
      <c r="I41" s="38"/>
      <c r="J41" s="39"/>
      <c r="K41" s="40" t="s">
        <v>39</v>
      </c>
      <c r="L41" s="37">
        <v>4569821.3899999997</v>
      </c>
      <c r="M41" s="33"/>
      <c r="N41" s="33"/>
      <c r="O41" s="41"/>
      <c r="P41" s="41"/>
      <c r="Q41" s="41"/>
      <c r="R41" s="41"/>
      <c r="S41" s="41"/>
      <c r="T41" s="41"/>
      <c r="U41" s="41"/>
      <c r="V41" s="33">
        <f t="shared" si="0"/>
        <v>4569821.3899999997</v>
      </c>
    </row>
    <row r="42" spans="1:22" ht="15.75" thickBot="1" x14ac:dyDescent="0.3">
      <c r="A42" s="40" t="s">
        <v>40</v>
      </c>
      <c r="B42" s="42">
        <v>11571991.48</v>
      </c>
      <c r="C42" s="36">
        <v>8417652.7400000002</v>
      </c>
      <c r="D42" s="37">
        <v>8905766.3100000005</v>
      </c>
      <c r="E42" s="37"/>
      <c r="F42" s="37"/>
      <c r="G42" s="37">
        <v>8905766.3100000005</v>
      </c>
      <c r="H42" s="37"/>
      <c r="I42" s="38"/>
      <c r="J42" s="39">
        <v>6345053.8499999996</v>
      </c>
      <c r="K42" s="40" t="s">
        <v>33</v>
      </c>
      <c r="L42" s="37">
        <v>4335944.91</v>
      </c>
      <c r="M42" s="33"/>
      <c r="N42" s="41"/>
      <c r="O42" s="41"/>
      <c r="P42" s="41"/>
      <c r="Q42" s="41"/>
      <c r="R42" s="41"/>
      <c r="S42" s="41"/>
      <c r="T42" s="41"/>
      <c r="U42" s="41"/>
      <c r="V42" s="33">
        <f t="shared" si="0"/>
        <v>4335944.91</v>
      </c>
    </row>
    <row r="43" spans="1:22" ht="15.75" thickBot="1" x14ac:dyDescent="0.3">
      <c r="A43" s="40" t="s">
        <v>40</v>
      </c>
      <c r="B43" s="42"/>
      <c r="C43" s="36"/>
      <c r="D43" s="37"/>
      <c r="E43" s="37"/>
      <c r="F43" s="37"/>
      <c r="G43" s="37"/>
      <c r="H43" s="37"/>
      <c r="I43" s="38"/>
      <c r="J43" s="39"/>
      <c r="K43" s="40" t="s">
        <v>40</v>
      </c>
      <c r="L43" s="37">
        <v>4569821.4000000004</v>
      </c>
      <c r="M43" s="33"/>
      <c r="N43" s="41"/>
      <c r="O43" s="41"/>
      <c r="P43" s="41"/>
      <c r="Q43" s="41"/>
      <c r="R43" s="41"/>
      <c r="S43" s="41"/>
      <c r="T43" s="41"/>
      <c r="U43" s="41"/>
      <c r="V43" s="33">
        <f t="shared" si="0"/>
        <v>4569821.4000000004</v>
      </c>
    </row>
    <row r="44" spans="1:22" ht="15.75" thickBot="1" x14ac:dyDescent="0.3">
      <c r="A44" s="40" t="s">
        <v>41</v>
      </c>
      <c r="B44" s="42">
        <v>12371991.48</v>
      </c>
      <c r="C44" s="36">
        <v>8417652.7400000002</v>
      </c>
      <c r="D44" s="37">
        <v>9000000</v>
      </c>
      <c r="E44" s="37">
        <v>143917</v>
      </c>
      <c r="F44" s="37"/>
      <c r="G44" s="37">
        <v>11848281.699999999</v>
      </c>
      <c r="H44" s="37">
        <v>143917</v>
      </c>
      <c r="I44" s="38"/>
      <c r="J44" s="39">
        <v>3289011.1</v>
      </c>
      <c r="K44" s="40" t="s">
        <v>35</v>
      </c>
      <c r="L44" s="37">
        <v>115051.62</v>
      </c>
      <c r="M44" s="33"/>
      <c r="N44" s="41"/>
      <c r="O44" s="41"/>
      <c r="P44" s="41"/>
      <c r="Q44" s="41"/>
      <c r="R44" s="41"/>
      <c r="S44" s="41"/>
      <c r="T44" s="41"/>
      <c r="U44" s="41"/>
      <c r="V44" s="33">
        <f t="shared" si="0"/>
        <v>115051.62</v>
      </c>
    </row>
    <row r="45" spans="1:22" ht="15.75" thickBot="1" x14ac:dyDescent="0.3">
      <c r="A45" s="40" t="s">
        <v>41</v>
      </c>
      <c r="B45" s="34"/>
      <c r="C45" s="43"/>
      <c r="D45" s="25"/>
      <c r="E45" s="25"/>
      <c r="F45" s="25"/>
      <c r="G45" s="25"/>
      <c r="H45" s="25"/>
      <c r="I45" s="29"/>
      <c r="J45" s="30"/>
      <c r="K45" s="40" t="s">
        <v>36</v>
      </c>
      <c r="L45" s="37">
        <v>690309.65</v>
      </c>
      <c r="M45" s="31"/>
      <c r="N45" s="32"/>
      <c r="O45" s="32"/>
      <c r="P45" s="32"/>
      <c r="Q45" s="32"/>
      <c r="R45" s="32"/>
      <c r="S45" s="32"/>
      <c r="T45" s="32"/>
      <c r="U45" s="32"/>
      <c r="V45" s="33">
        <f t="shared" si="0"/>
        <v>690309.65</v>
      </c>
    </row>
    <row r="46" spans="1:22" ht="15.75" thickBot="1" x14ac:dyDescent="0.3">
      <c r="A46" s="40" t="s">
        <v>41</v>
      </c>
      <c r="B46" s="34"/>
      <c r="C46" s="43"/>
      <c r="D46" s="25"/>
      <c r="E46" s="25"/>
      <c r="F46" s="25"/>
      <c r="G46" s="25"/>
      <c r="H46" s="25"/>
      <c r="I46" s="29"/>
      <c r="J46" s="30"/>
      <c r="K46" s="40" t="s">
        <v>37</v>
      </c>
      <c r="L46" s="37">
        <v>690309.65</v>
      </c>
      <c r="M46" s="31"/>
      <c r="N46" s="32"/>
      <c r="O46" s="32"/>
      <c r="P46" s="32"/>
      <c r="Q46" s="32"/>
      <c r="R46" s="32"/>
      <c r="S46" s="32"/>
      <c r="T46" s="32"/>
      <c r="U46" s="32"/>
      <c r="V46" s="33">
        <f t="shared" si="0"/>
        <v>690309.65</v>
      </c>
    </row>
    <row r="47" spans="1:22" ht="15.75" thickBot="1" x14ac:dyDescent="0.3">
      <c r="A47" s="40" t="s">
        <v>41</v>
      </c>
      <c r="B47" s="34"/>
      <c r="C47" s="43"/>
      <c r="D47" s="25"/>
      <c r="E47" s="25"/>
      <c r="F47" s="25"/>
      <c r="G47" s="25"/>
      <c r="H47" s="25"/>
      <c r="I47" s="29"/>
      <c r="J47" s="30"/>
      <c r="K47" s="40" t="s">
        <v>39</v>
      </c>
      <c r="L47" s="37">
        <v>640309.65</v>
      </c>
      <c r="M47" s="31"/>
      <c r="N47" s="32"/>
      <c r="O47" s="32"/>
      <c r="P47" s="32"/>
      <c r="Q47" s="32"/>
      <c r="R47" s="32"/>
      <c r="S47" s="32"/>
      <c r="T47" s="32"/>
      <c r="U47" s="32"/>
      <c r="V47" s="33">
        <f t="shared" si="0"/>
        <v>640309.65</v>
      </c>
    </row>
    <row r="48" spans="1:22" ht="15.75" thickBot="1" x14ac:dyDescent="0.3">
      <c r="A48" s="40" t="s">
        <v>41</v>
      </c>
      <c r="B48" s="34"/>
      <c r="C48" s="43"/>
      <c r="D48" s="25"/>
      <c r="E48" s="25"/>
      <c r="F48" s="25"/>
      <c r="G48" s="25"/>
      <c r="H48" s="25"/>
      <c r="I48" s="29"/>
      <c r="J48" s="30"/>
      <c r="K48" s="40" t="s">
        <v>40</v>
      </c>
      <c r="L48" s="37">
        <v>640309.65</v>
      </c>
      <c r="M48" s="31"/>
      <c r="N48" s="32"/>
      <c r="O48" s="32"/>
      <c r="P48" s="32"/>
      <c r="Q48" s="32"/>
      <c r="R48" s="32"/>
      <c r="S48" s="32"/>
      <c r="T48" s="32"/>
      <c r="U48" s="32"/>
      <c r="V48" s="33">
        <f t="shared" si="0"/>
        <v>640309.65</v>
      </c>
    </row>
    <row r="49" spans="1:22" ht="15.75" thickBot="1" x14ac:dyDescent="0.3">
      <c r="A49" s="40" t="s">
        <v>41</v>
      </c>
      <c r="B49" s="34"/>
      <c r="C49" s="43"/>
      <c r="D49" s="25"/>
      <c r="E49" s="25"/>
      <c r="F49" s="25"/>
      <c r="G49" s="25"/>
      <c r="H49" s="25"/>
      <c r="I49" s="29"/>
      <c r="J49" s="30"/>
      <c r="K49" s="44" t="s">
        <v>41</v>
      </c>
      <c r="L49" s="37">
        <v>9071991.4800000004</v>
      </c>
      <c r="M49" s="31"/>
      <c r="N49" s="32"/>
      <c r="O49" s="32"/>
      <c r="P49" s="32"/>
      <c r="Q49" s="32"/>
      <c r="R49" s="32"/>
      <c r="S49" s="32"/>
      <c r="T49" s="32"/>
      <c r="U49" s="32"/>
      <c r="V49" s="33">
        <f t="shared" si="0"/>
        <v>9071991.4800000004</v>
      </c>
    </row>
    <row r="50" spans="1:22" ht="15.75" thickBot="1" x14ac:dyDescent="0.3">
      <c r="A50" s="45"/>
      <c r="B50" s="46">
        <f t="shared" ref="B50:J50" si="1">SUM(B22:B49)</f>
        <v>135637091.47666672</v>
      </c>
      <c r="C50" s="46">
        <f t="shared" si="1"/>
        <v>96985026.596666664</v>
      </c>
      <c r="D50" s="46">
        <f t="shared" si="1"/>
        <v>66075984.790000007</v>
      </c>
      <c r="E50" s="46">
        <f t="shared" si="1"/>
        <v>6828234.0700000003</v>
      </c>
      <c r="F50" s="46">
        <f t="shared" si="1"/>
        <v>32087108.34</v>
      </c>
      <c r="G50" s="46">
        <f t="shared" si="1"/>
        <v>65990131.150000006</v>
      </c>
      <c r="H50" s="46">
        <f t="shared" si="1"/>
        <v>6578540.9000000004</v>
      </c>
      <c r="I50" s="46">
        <f t="shared" si="1"/>
        <v>32087108.34</v>
      </c>
      <c r="J50" s="46">
        <f t="shared" si="1"/>
        <v>37473998.350000001</v>
      </c>
      <c r="K50" s="46"/>
      <c r="L50" s="46">
        <f t="shared" ref="L50:V50" si="2">SUM(L22:L49)</f>
        <v>65990131.149999991</v>
      </c>
      <c r="M50" s="46">
        <f t="shared" si="2"/>
        <v>6434623.9000000004</v>
      </c>
      <c r="N50" s="46">
        <f t="shared" si="2"/>
        <v>32087108.34</v>
      </c>
      <c r="O50" s="46">
        <f t="shared" si="2"/>
        <v>0</v>
      </c>
      <c r="P50" s="46">
        <f t="shared" si="2"/>
        <v>0</v>
      </c>
      <c r="Q50" s="46">
        <f t="shared" si="2"/>
        <v>0</v>
      </c>
      <c r="R50" s="46">
        <f t="shared" si="2"/>
        <v>0</v>
      </c>
      <c r="S50" s="46">
        <f t="shared" si="2"/>
        <v>0</v>
      </c>
      <c r="T50" s="46">
        <f t="shared" si="2"/>
        <v>0</v>
      </c>
      <c r="U50" s="46">
        <f t="shared" si="2"/>
        <v>0</v>
      </c>
      <c r="V50" s="46">
        <f t="shared" si="2"/>
        <v>104511863.39000003</v>
      </c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1:22" ht="40.5" customHeight="1" x14ac:dyDescent="0.25">
      <c r="A52" s="48" t="s">
        <v>42</v>
      </c>
      <c r="B52" s="48"/>
      <c r="C52" s="48"/>
      <c r="D52" s="48"/>
      <c r="E52" s="48"/>
      <c r="F52" s="3"/>
      <c r="G52" s="3"/>
      <c r="H52" s="3"/>
      <c r="I52" s="3"/>
      <c r="J52" s="3"/>
      <c r="K52" s="3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ht="15.75" customHeight="1" x14ac:dyDescent="0.25">
      <c r="A53" s="49" t="s">
        <v>43</v>
      </c>
      <c r="B53" s="49"/>
      <c r="C53" s="49"/>
      <c r="D53" s="49"/>
      <c r="E53" s="49"/>
      <c r="F53" s="3"/>
      <c r="G53" s="3"/>
      <c r="H53" s="3"/>
      <c r="I53" s="3"/>
      <c r="J53" s="3"/>
      <c r="K53" s="3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2" x14ac:dyDescent="0.25">
      <c r="A54" s="49"/>
      <c r="B54" s="49"/>
      <c r="C54" s="49"/>
      <c r="D54" s="49"/>
      <c r="E54" s="49"/>
      <c r="F54" s="3"/>
      <c r="G54" s="3"/>
      <c r="H54" s="3"/>
      <c r="I54" s="3"/>
      <c r="J54" s="3"/>
      <c r="K54" s="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ht="31.5" customHeight="1" x14ac:dyDescent="0.25">
      <c r="A55" s="50" t="s">
        <v>44</v>
      </c>
      <c r="B55" s="50"/>
      <c r="C55" s="50"/>
      <c r="D55" s="50"/>
      <c r="E55" s="50"/>
      <c r="F55" s="3"/>
      <c r="G55" s="3"/>
      <c r="H55" s="3"/>
      <c r="I55" s="3"/>
      <c r="J55" s="3"/>
      <c r="K55" s="3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</row>
    <row r="56" spans="1:22" ht="15.75" customHeight="1" x14ac:dyDescent="0.25">
      <c r="A56" s="50" t="s">
        <v>45</v>
      </c>
      <c r="B56" s="50"/>
      <c r="C56" s="50"/>
      <c r="D56" s="50"/>
      <c r="E56" s="50"/>
      <c r="F56" s="3"/>
      <c r="G56" s="3"/>
      <c r="H56" s="3"/>
      <c r="I56" s="3"/>
      <c r="J56" s="3"/>
      <c r="K56" s="3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15.75" customHeight="1" x14ac:dyDescent="0.25">
      <c r="A57" s="50" t="s">
        <v>46</v>
      </c>
      <c r="B57" s="50"/>
      <c r="C57" s="50"/>
      <c r="D57" s="50"/>
      <c r="E57" s="50"/>
      <c r="F57" s="3"/>
      <c r="G57" s="3"/>
      <c r="H57" s="3"/>
      <c r="I57" s="3"/>
      <c r="J57" s="3"/>
      <c r="K57" s="3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spans="1:22" ht="15.75" customHeight="1" x14ac:dyDescent="0.25">
      <c r="A58" s="50" t="s">
        <v>47</v>
      </c>
      <c r="B58" s="50"/>
      <c r="C58" s="50"/>
      <c r="D58" s="50"/>
      <c r="E58" s="50"/>
      <c r="F58" s="3"/>
      <c r="G58" s="3"/>
      <c r="H58" s="3"/>
      <c r="I58" s="3"/>
      <c r="J58" s="3"/>
      <c r="K58" s="3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1:22" ht="15.75" customHeight="1" x14ac:dyDescent="0.25">
      <c r="A59" s="50" t="s">
        <v>48</v>
      </c>
      <c r="B59" s="50"/>
      <c r="C59" s="50"/>
      <c r="D59" s="50"/>
      <c r="E59" s="50"/>
      <c r="F59" s="3"/>
      <c r="G59" s="3"/>
      <c r="H59" s="3"/>
      <c r="I59" s="3"/>
      <c r="J59" s="3"/>
      <c r="K59" s="3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spans="1:22" ht="15.75" customHeight="1" x14ac:dyDescent="0.25">
      <c r="A61" s="48" t="s">
        <v>49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  <row r="62" spans="1:22" ht="38.25" customHeight="1" x14ac:dyDescent="0.25">
      <c r="A62" s="49" t="s">
        <v>43</v>
      </c>
      <c r="B62" s="49"/>
      <c r="C62" s="49"/>
      <c r="D62" s="49"/>
      <c r="E62" s="49"/>
      <c r="F62" s="51" t="s">
        <v>50</v>
      </c>
      <c r="G62" s="51" t="s">
        <v>51</v>
      </c>
      <c r="H62" s="51" t="s">
        <v>52</v>
      </c>
      <c r="I62" s="51" t="s">
        <v>53</v>
      </c>
      <c r="J62" s="51" t="s">
        <v>54</v>
      </c>
      <c r="K62" s="51" t="s">
        <v>55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</row>
    <row r="63" spans="1:22" ht="38.25" customHeight="1" x14ac:dyDescent="0.25">
      <c r="A63" s="50" t="s">
        <v>56</v>
      </c>
      <c r="B63" s="50"/>
      <c r="C63" s="50"/>
      <c r="D63" s="50"/>
      <c r="E63" s="50"/>
      <c r="F63" s="52">
        <v>3064562.35</v>
      </c>
      <c r="G63" s="53" t="s">
        <v>57</v>
      </c>
      <c r="H63" s="54">
        <v>201800010008206</v>
      </c>
      <c r="I63" s="55">
        <v>44166</v>
      </c>
      <c r="J63" s="55">
        <v>44197</v>
      </c>
      <c r="K63" s="56" t="s">
        <v>58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</row>
    <row r="64" spans="1:22" ht="38.25" customHeight="1" x14ac:dyDescent="0.25">
      <c r="A64" s="50" t="s">
        <v>56</v>
      </c>
      <c r="B64" s="50"/>
      <c r="C64" s="50"/>
      <c r="D64" s="50"/>
      <c r="E64" s="50"/>
      <c r="F64" s="52">
        <v>3040260.67</v>
      </c>
      <c r="G64" s="53" t="s">
        <v>57</v>
      </c>
      <c r="H64" s="54">
        <v>201800010008207</v>
      </c>
      <c r="I64" s="55">
        <v>44197</v>
      </c>
      <c r="J64" s="55">
        <v>44228</v>
      </c>
      <c r="K64" s="56" t="s">
        <v>58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</row>
    <row r="65" spans="1:22" ht="38.25" customHeight="1" x14ac:dyDescent="0.25">
      <c r="A65" s="50" t="s">
        <v>56</v>
      </c>
      <c r="B65" s="50"/>
      <c r="C65" s="50"/>
      <c r="D65" s="50"/>
      <c r="E65" s="50"/>
      <c r="F65" s="52">
        <v>3011548.61</v>
      </c>
      <c r="G65" s="53" t="s">
        <v>57</v>
      </c>
      <c r="H65" s="54">
        <v>201800010008207</v>
      </c>
      <c r="I65" s="55">
        <v>44228</v>
      </c>
      <c r="J65" s="55">
        <v>44256</v>
      </c>
      <c r="K65" s="56" t="s">
        <v>58</v>
      </c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</row>
    <row r="66" spans="1:22" ht="38.25" customHeight="1" x14ac:dyDescent="0.25">
      <c r="A66" s="50" t="s">
        <v>56</v>
      </c>
      <c r="B66" s="50"/>
      <c r="C66" s="50"/>
      <c r="D66" s="50"/>
      <c r="E66" s="50"/>
      <c r="F66" s="52">
        <v>3135307.84</v>
      </c>
      <c r="G66" s="53" t="s">
        <v>57</v>
      </c>
      <c r="H66" s="54">
        <v>201800010008207</v>
      </c>
      <c r="I66" s="55">
        <v>44256</v>
      </c>
      <c r="J66" s="55">
        <v>44287</v>
      </c>
      <c r="K66" s="56" t="s">
        <v>58</v>
      </c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</row>
    <row r="67" spans="1:22" ht="38.25" customHeight="1" x14ac:dyDescent="0.25">
      <c r="A67" s="50" t="s">
        <v>56</v>
      </c>
      <c r="B67" s="50"/>
      <c r="C67" s="50"/>
      <c r="D67" s="50"/>
      <c r="E67" s="50"/>
      <c r="F67" s="52">
        <v>2991766.09</v>
      </c>
      <c r="G67" s="53" t="s">
        <v>57</v>
      </c>
      <c r="H67" s="54">
        <v>201800010008207</v>
      </c>
      <c r="I67" s="55">
        <v>44287</v>
      </c>
      <c r="J67" s="55">
        <v>44317</v>
      </c>
      <c r="K67" s="56" t="s">
        <v>58</v>
      </c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</row>
    <row r="68" spans="1:22" ht="38.25" customHeight="1" x14ac:dyDescent="0.25">
      <c r="A68" s="50" t="s">
        <v>56</v>
      </c>
      <c r="B68" s="50"/>
      <c r="C68" s="50"/>
      <c r="D68" s="50"/>
      <c r="E68" s="50"/>
      <c r="F68" s="52">
        <v>45059.98</v>
      </c>
      <c r="G68" s="53" t="s">
        <v>57</v>
      </c>
      <c r="H68" s="54">
        <v>201800010008207</v>
      </c>
      <c r="I68" s="55">
        <v>44256</v>
      </c>
      <c r="J68" s="55">
        <v>44348</v>
      </c>
      <c r="K68" s="56" t="s">
        <v>58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</row>
    <row r="69" spans="1:22" ht="38.25" customHeight="1" x14ac:dyDescent="0.25">
      <c r="A69" s="50" t="s">
        <v>56</v>
      </c>
      <c r="B69" s="50"/>
      <c r="C69" s="50"/>
      <c r="D69" s="50"/>
      <c r="E69" s="50"/>
      <c r="F69" s="52">
        <v>2950377.35</v>
      </c>
      <c r="G69" s="53" t="s">
        <v>57</v>
      </c>
      <c r="H69" s="54">
        <v>201800010008207</v>
      </c>
      <c r="I69" s="55">
        <v>44317</v>
      </c>
      <c r="J69" s="55">
        <v>44348</v>
      </c>
      <c r="K69" s="56" t="s">
        <v>58</v>
      </c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</row>
    <row r="70" spans="1:22" ht="38.25" customHeight="1" x14ac:dyDescent="0.25">
      <c r="A70" s="50" t="s">
        <v>56</v>
      </c>
      <c r="B70" s="50"/>
      <c r="C70" s="50"/>
      <c r="D70" s="50"/>
      <c r="E70" s="50"/>
      <c r="F70" s="52">
        <v>3061860.43</v>
      </c>
      <c r="G70" s="53" t="s">
        <v>57</v>
      </c>
      <c r="H70" s="54">
        <v>201800010008207</v>
      </c>
      <c r="I70" s="55" t="s">
        <v>59</v>
      </c>
      <c r="J70" s="55">
        <v>44440</v>
      </c>
      <c r="K70" s="56" t="s">
        <v>58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</row>
    <row r="71" spans="1:22" ht="38.25" customHeight="1" x14ac:dyDescent="0.25">
      <c r="A71" s="50" t="s">
        <v>56</v>
      </c>
      <c r="B71" s="50"/>
      <c r="C71" s="50"/>
      <c r="D71" s="50"/>
      <c r="E71" s="50"/>
      <c r="F71" s="52">
        <v>3017560.85</v>
      </c>
      <c r="G71" s="53" t="s">
        <v>57</v>
      </c>
      <c r="H71" s="54">
        <v>201800010008207</v>
      </c>
      <c r="I71" s="55" t="s">
        <v>59</v>
      </c>
      <c r="J71" s="55">
        <v>44470</v>
      </c>
      <c r="K71" s="56" t="s">
        <v>58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</row>
    <row r="72" spans="1:22" ht="38.25" customHeight="1" x14ac:dyDescent="0.25">
      <c r="A72" s="50" t="s">
        <v>56</v>
      </c>
      <c r="B72" s="50"/>
      <c r="C72" s="50"/>
      <c r="D72" s="50"/>
      <c r="E72" s="50"/>
      <c r="F72" s="52">
        <v>3184400.5</v>
      </c>
      <c r="G72" s="53" t="s">
        <v>57</v>
      </c>
      <c r="H72" s="54">
        <v>201800010008207</v>
      </c>
      <c r="I72" s="55">
        <v>44440</v>
      </c>
      <c r="J72" s="55">
        <v>44470</v>
      </c>
      <c r="K72" s="56" t="s">
        <v>58</v>
      </c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</row>
    <row r="73" spans="1:22" ht="38.25" customHeight="1" x14ac:dyDescent="0.25">
      <c r="A73" s="50" t="s">
        <v>56</v>
      </c>
      <c r="B73" s="50"/>
      <c r="C73" s="50"/>
      <c r="D73" s="50"/>
      <c r="E73" s="50"/>
      <c r="F73" s="52">
        <v>3017560.83</v>
      </c>
      <c r="G73" s="53" t="s">
        <v>57</v>
      </c>
      <c r="H73" s="54">
        <v>201800010008207</v>
      </c>
      <c r="I73" s="55" t="s">
        <v>59</v>
      </c>
      <c r="J73" s="55">
        <v>44501</v>
      </c>
      <c r="K73" s="56" t="s">
        <v>58</v>
      </c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</row>
    <row r="74" spans="1:22" ht="38.25" customHeight="1" x14ac:dyDescent="0.25">
      <c r="A74" s="50" t="s">
        <v>56</v>
      </c>
      <c r="B74" s="50"/>
      <c r="C74" s="50"/>
      <c r="D74" s="50"/>
      <c r="E74" s="50"/>
      <c r="F74" s="52">
        <f>3192954.89+7993.03</f>
        <v>3200947.92</v>
      </c>
      <c r="G74" s="53" t="s">
        <v>57</v>
      </c>
      <c r="H74" s="54">
        <v>201800010008207</v>
      </c>
      <c r="I74" s="55">
        <v>44470</v>
      </c>
      <c r="J74" s="55">
        <v>44501</v>
      </c>
      <c r="K74" s="56" t="s">
        <v>58</v>
      </c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</row>
    <row r="75" spans="1:22" ht="38.25" customHeight="1" x14ac:dyDescent="0.25">
      <c r="A75" s="50" t="s">
        <v>56</v>
      </c>
      <c r="B75" s="50"/>
      <c r="C75" s="50"/>
      <c r="D75" s="50"/>
      <c r="E75" s="50"/>
      <c r="F75" s="52">
        <v>3153154.36</v>
      </c>
      <c r="G75" s="53" t="s">
        <v>57</v>
      </c>
      <c r="H75" s="54">
        <v>201800010008207</v>
      </c>
      <c r="I75" s="55">
        <v>44501</v>
      </c>
      <c r="J75" s="55">
        <v>44531</v>
      </c>
      <c r="K75" s="56" t="s">
        <v>58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</row>
    <row r="76" spans="1:22" ht="13.9" customHeight="1" x14ac:dyDescent="0.25">
      <c r="A76" s="50" t="s">
        <v>60</v>
      </c>
      <c r="B76" s="50"/>
      <c r="C76" s="50"/>
      <c r="D76" s="50"/>
      <c r="E76" s="50"/>
      <c r="F76" s="52"/>
      <c r="G76" s="53"/>
      <c r="H76" s="54"/>
      <c r="I76" s="55"/>
      <c r="J76" s="55"/>
      <c r="K76" s="53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</row>
    <row r="77" spans="1:22" ht="38.25" customHeight="1" x14ac:dyDescent="0.25">
      <c r="A77" s="50" t="s">
        <v>61</v>
      </c>
      <c r="B77" s="50"/>
      <c r="C77" s="50"/>
      <c r="D77" s="50"/>
      <c r="E77" s="50"/>
      <c r="F77" s="52">
        <v>0</v>
      </c>
      <c r="G77" s="53" t="s">
        <v>62</v>
      </c>
      <c r="H77" s="54">
        <v>201800010008207</v>
      </c>
      <c r="I77" s="55">
        <v>44197</v>
      </c>
      <c r="J77" s="55">
        <v>44197</v>
      </c>
      <c r="K77" s="56" t="s">
        <v>63</v>
      </c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spans="1:22" ht="38.25" customHeight="1" x14ac:dyDescent="0.25">
      <c r="A78" s="50" t="s">
        <v>61</v>
      </c>
      <c r="B78" s="50"/>
      <c r="C78" s="50"/>
      <c r="D78" s="50"/>
      <c r="E78" s="50"/>
      <c r="F78" s="52">
        <v>46095.55</v>
      </c>
      <c r="G78" s="53" t="s">
        <v>62</v>
      </c>
      <c r="H78" s="54">
        <v>201800010008207</v>
      </c>
      <c r="I78" s="55">
        <v>44197</v>
      </c>
      <c r="J78" s="55">
        <v>44228</v>
      </c>
      <c r="K78" s="56" t="s">
        <v>63</v>
      </c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spans="1:22" ht="38.25" customHeight="1" x14ac:dyDescent="0.25">
      <c r="A79" s="50" t="s">
        <v>61</v>
      </c>
      <c r="B79" s="50"/>
      <c r="C79" s="50"/>
      <c r="D79" s="50"/>
      <c r="E79" s="50"/>
      <c r="F79" s="52">
        <v>51039.74</v>
      </c>
      <c r="G79" s="53" t="s">
        <v>62</v>
      </c>
      <c r="H79" s="54">
        <v>201800010008207</v>
      </c>
      <c r="I79" s="55">
        <v>44228</v>
      </c>
      <c r="J79" s="55">
        <v>44256</v>
      </c>
      <c r="K79" s="56" t="s">
        <v>63</v>
      </c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spans="1:22" ht="38.25" customHeight="1" x14ac:dyDescent="0.25">
      <c r="A80" s="50" t="s">
        <v>61</v>
      </c>
      <c r="B80" s="50"/>
      <c r="C80" s="50"/>
      <c r="D80" s="50"/>
      <c r="E80" s="50"/>
      <c r="F80" s="52">
        <v>44692.160000000003</v>
      </c>
      <c r="G80" s="53" t="s">
        <v>62</v>
      </c>
      <c r="H80" s="54">
        <v>201800010008207</v>
      </c>
      <c r="I80" s="55">
        <v>44256</v>
      </c>
      <c r="J80" s="55">
        <v>44287</v>
      </c>
      <c r="K80" s="56" t="s">
        <v>63</v>
      </c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spans="1:23" ht="38.25" customHeight="1" x14ac:dyDescent="0.25">
      <c r="A81" s="50" t="s">
        <v>61</v>
      </c>
      <c r="B81" s="50"/>
      <c r="C81" s="50"/>
      <c r="D81" s="50"/>
      <c r="E81" s="50"/>
      <c r="F81" s="52">
        <v>48303.08</v>
      </c>
      <c r="G81" s="53" t="s">
        <v>62</v>
      </c>
      <c r="H81" s="54">
        <v>201800010008207</v>
      </c>
      <c r="I81" s="55">
        <v>44287</v>
      </c>
      <c r="J81" s="55">
        <v>44317</v>
      </c>
      <c r="K81" s="56" t="s">
        <v>63</v>
      </c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</row>
    <row r="82" spans="1:23" ht="38.25" customHeight="1" x14ac:dyDescent="0.25">
      <c r="A82" s="50" t="s">
        <v>61</v>
      </c>
      <c r="B82" s="50"/>
      <c r="C82" s="50"/>
      <c r="D82" s="50"/>
      <c r="E82" s="50"/>
      <c r="F82" s="52">
        <v>45257.27</v>
      </c>
      <c r="G82" s="53" t="s">
        <v>62</v>
      </c>
      <c r="H82" s="54">
        <v>201800010008207</v>
      </c>
      <c r="I82" s="55">
        <v>44317</v>
      </c>
      <c r="J82" s="55">
        <v>44348</v>
      </c>
      <c r="K82" s="56" t="s">
        <v>63</v>
      </c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</row>
    <row r="83" spans="1:23" ht="38.25" customHeight="1" x14ac:dyDescent="0.25">
      <c r="A83" s="50" t="s">
        <v>61</v>
      </c>
      <c r="B83" s="50"/>
      <c r="C83" s="50"/>
      <c r="D83" s="50"/>
      <c r="E83" s="50"/>
      <c r="F83" s="57">
        <v>44299.59</v>
      </c>
      <c r="G83" s="53" t="s">
        <v>62</v>
      </c>
      <c r="H83" s="54">
        <v>201800010008207</v>
      </c>
      <c r="I83" s="55" t="s">
        <v>59</v>
      </c>
      <c r="J83" s="55">
        <v>44471</v>
      </c>
      <c r="K83" s="56" t="s">
        <v>63</v>
      </c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</row>
    <row r="84" spans="1:23" ht="38.25" customHeight="1" x14ac:dyDescent="0.25">
      <c r="A84" s="50" t="s">
        <v>61</v>
      </c>
      <c r="B84" s="50"/>
      <c r="C84" s="50"/>
      <c r="D84" s="50"/>
      <c r="E84" s="50"/>
      <c r="F84" s="57">
        <v>57541.34</v>
      </c>
      <c r="G84" s="53" t="s">
        <v>62</v>
      </c>
      <c r="H84" s="54">
        <v>201800010008207</v>
      </c>
      <c r="I84" s="55">
        <v>44441</v>
      </c>
      <c r="J84" s="55">
        <v>44471</v>
      </c>
      <c r="K84" s="56" t="s">
        <v>63</v>
      </c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</row>
    <row r="85" spans="1:23" ht="38.25" customHeight="1" x14ac:dyDescent="0.25">
      <c r="A85" s="50" t="s">
        <v>61</v>
      </c>
      <c r="B85" s="50"/>
      <c r="C85" s="50"/>
      <c r="D85" s="50"/>
      <c r="E85" s="50"/>
      <c r="F85" s="57">
        <v>44299.6</v>
      </c>
      <c r="G85" s="53" t="s">
        <v>62</v>
      </c>
      <c r="H85" s="54">
        <v>201800010008207</v>
      </c>
      <c r="I85" s="55" t="s">
        <v>59</v>
      </c>
      <c r="J85" s="55">
        <v>44501</v>
      </c>
      <c r="K85" s="56" t="s">
        <v>63</v>
      </c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</row>
    <row r="86" spans="1:23" ht="38.25" customHeight="1" x14ac:dyDescent="0.25">
      <c r="A86" s="50" t="s">
        <v>61</v>
      </c>
      <c r="B86" s="50"/>
      <c r="C86" s="50"/>
      <c r="D86" s="50"/>
      <c r="E86" s="50"/>
      <c r="F86" s="57">
        <v>82245.5</v>
      </c>
      <c r="G86" s="53" t="s">
        <v>62</v>
      </c>
      <c r="H86" s="54">
        <v>201800010008207</v>
      </c>
      <c r="I86" s="55">
        <v>44471</v>
      </c>
      <c r="J86" s="55">
        <v>44501</v>
      </c>
      <c r="K86" s="56" t="s">
        <v>63</v>
      </c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spans="1:23" ht="38.25" customHeight="1" x14ac:dyDescent="0.25">
      <c r="A87" s="50" t="s">
        <v>61</v>
      </c>
      <c r="B87" s="50"/>
      <c r="C87" s="50"/>
      <c r="D87" s="50"/>
      <c r="E87" s="50"/>
      <c r="F87" s="57">
        <v>81546.070000000007</v>
      </c>
      <c r="G87" s="53" t="s">
        <v>62</v>
      </c>
      <c r="H87" s="54">
        <v>201800010008207</v>
      </c>
      <c r="I87" s="55">
        <v>44501</v>
      </c>
      <c r="J87" s="55">
        <v>44531</v>
      </c>
      <c r="K87" s="56" t="s">
        <v>63</v>
      </c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spans="1:23" ht="38.25" customHeight="1" x14ac:dyDescent="0.25">
      <c r="A88" s="50" t="s">
        <v>61</v>
      </c>
      <c r="B88" s="50"/>
      <c r="C88" s="50"/>
      <c r="D88" s="50"/>
      <c r="E88" s="50"/>
      <c r="F88" s="57">
        <v>54310.67</v>
      </c>
      <c r="G88" s="53" t="s">
        <v>62</v>
      </c>
      <c r="H88" s="54">
        <v>201800010008207</v>
      </c>
      <c r="I88" s="55">
        <v>44531</v>
      </c>
      <c r="J88" s="55">
        <v>44531</v>
      </c>
      <c r="K88" s="56" t="s">
        <v>63</v>
      </c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1:23" ht="15" customHeight="1" x14ac:dyDescent="0.25">
      <c r="A89" s="50" t="s">
        <v>64</v>
      </c>
      <c r="B89" s="50"/>
      <c r="C89" s="50"/>
      <c r="D89" s="50"/>
      <c r="E89" s="50"/>
      <c r="F89" s="56"/>
      <c r="G89" s="56"/>
      <c r="H89" s="56"/>
      <c r="I89" s="58"/>
      <c r="J89" s="58"/>
      <c r="K89" s="56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  <row r="90" spans="1:23" ht="16.5" customHeight="1" x14ac:dyDescent="0.25">
      <c r="A90" s="59" t="s">
        <v>65</v>
      </c>
      <c r="B90" s="60"/>
      <c r="C90" s="60"/>
      <c r="D90" s="60"/>
      <c r="E90" s="61"/>
      <c r="F90" s="52"/>
      <c r="G90" s="53"/>
      <c r="H90" s="54"/>
      <c r="I90" s="55"/>
      <c r="J90" s="55"/>
      <c r="K90" s="53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</row>
    <row r="91" spans="1:23" ht="15.75" customHeight="1" thickBot="1" x14ac:dyDescent="0.3">
      <c r="A91" s="62" t="s">
        <v>66</v>
      </c>
      <c r="B91" s="62"/>
      <c r="C91" s="62"/>
      <c r="D91" s="62"/>
      <c r="E91" s="62"/>
      <c r="F91" s="63">
        <f>SUM(F63:F90)</f>
        <v>37473998.350000009</v>
      </c>
      <c r="G91" s="64"/>
      <c r="H91" s="64"/>
      <c r="I91" s="64"/>
      <c r="J91" s="64"/>
      <c r="K91" s="64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</row>
    <row r="92" spans="1:23" ht="13.5" customHeight="1" thickBot="1" x14ac:dyDescent="0.3">
      <c r="A92" s="65" t="s">
        <v>67</v>
      </c>
      <c r="B92" s="65"/>
      <c r="C92" s="65"/>
      <c r="D92" s="65"/>
      <c r="E92" s="65"/>
      <c r="F92" s="65"/>
      <c r="G92" s="65"/>
      <c r="H92" s="65"/>
      <c r="I92" s="66"/>
      <c r="J92" s="66"/>
      <c r="K92" s="66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67"/>
    </row>
    <row r="93" spans="1:23" ht="15.75" thickBot="1" x14ac:dyDescent="0.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</row>
    <row r="94" spans="1:23" ht="15" customHeight="1" thickBot="1" x14ac:dyDescent="0.3">
      <c r="A94" s="68" t="s">
        <v>68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</row>
    <row r="95" spans="1:23" ht="15.75" thickBot="1" x14ac:dyDescent="0.3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</row>
    <row r="96" spans="1:23" x14ac:dyDescent="0.25">
      <c r="A96" s="47"/>
      <c r="B96" s="47"/>
      <c r="C96" s="69"/>
      <c r="D96" s="47"/>
      <c r="E96" s="47"/>
      <c r="F96" s="47"/>
      <c r="G96" s="47"/>
      <c r="H96" s="47"/>
      <c r="I96" s="47"/>
      <c r="J96" s="70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</row>
    <row r="97" spans="1:22" ht="15" customHeight="1" x14ac:dyDescent="0.25">
      <c r="A97" s="65" t="s">
        <v>69</v>
      </c>
      <c r="B97" s="65"/>
      <c r="C97" s="65"/>
      <c r="D97" s="65"/>
      <c r="E97" s="65"/>
      <c r="F97" s="65"/>
      <c r="G97" s="65"/>
      <c r="H97" s="65"/>
      <c r="I97" s="47"/>
      <c r="J97" s="70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</row>
    <row r="98" spans="1:22" x14ac:dyDescent="0.25">
      <c r="A98" s="47"/>
      <c r="B98" s="47"/>
      <c r="C98" s="69"/>
      <c r="D98" s="47"/>
      <c r="E98" s="47"/>
      <c r="F98" s="47"/>
      <c r="G98" s="47"/>
      <c r="H98" s="47"/>
      <c r="I98" s="47"/>
      <c r="J98" s="70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</row>
    <row r="99" spans="1:22" x14ac:dyDescent="0.25">
      <c r="A99" s="47"/>
      <c r="B99" s="47"/>
      <c r="C99" s="69"/>
      <c r="D99" s="47"/>
      <c r="E99" s="47"/>
      <c r="F99" s="47"/>
      <c r="G99" s="47"/>
      <c r="H99" s="47"/>
      <c r="I99" s="47"/>
      <c r="J99" s="70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1:22" x14ac:dyDescent="0.25">
      <c r="A100" s="47"/>
      <c r="B100" s="47"/>
      <c r="C100" s="69"/>
      <c r="D100" s="47"/>
      <c r="E100" s="47"/>
      <c r="F100" s="47"/>
      <c r="G100" s="47"/>
      <c r="H100" s="47"/>
      <c r="I100" s="47"/>
      <c r="J100" s="70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spans="1:22" ht="15" customHeight="1" x14ac:dyDescent="0.25">
      <c r="A101" s="47"/>
      <c r="B101" s="47"/>
      <c r="C101" s="69"/>
      <c r="D101" s="71"/>
      <c r="E101" s="71"/>
      <c r="F101" s="71"/>
      <c r="I101" s="71"/>
      <c r="J101" s="71"/>
      <c r="K101" s="71"/>
      <c r="L101" s="71"/>
      <c r="M101" s="47"/>
      <c r="N101" s="47"/>
      <c r="O101" s="47"/>
      <c r="P101" s="47"/>
      <c r="Q101" s="47"/>
      <c r="R101" s="47"/>
      <c r="S101" s="47"/>
      <c r="T101" s="47"/>
      <c r="U101" s="47"/>
      <c r="V101" s="47"/>
    </row>
    <row r="102" spans="1:22" ht="32.25" customHeight="1" x14ac:dyDescent="0.25">
      <c r="A102" s="47"/>
      <c r="B102" s="47"/>
      <c r="C102" s="69"/>
      <c r="D102" s="71"/>
      <c r="E102" s="71"/>
      <c r="F102" s="71"/>
      <c r="I102" s="71"/>
      <c r="J102" s="71"/>
      <c r="K102" s="71"/>
      <c r="L102" s="71"/>
      <c r="M102" s="47"/>
      <c r="N102" s="47"/>
      <c r="O102" s="47"/>
      <c r="P102" s="47"/>
      <c r="Q102" s="47"/>
      <c r="R102" s="47"/>
      <c r="S102" s="47"/>
      <c r="T102" s="47"/>
      <c r="U102" s="47"/>
      <c r="V102" s="47"/>
    </row>
    <row r="103" spans="1:22" x14ac:dyDescent="0.25">
      <c r="A103" s="47"/>
      <c r="B103" s="47"/>
      <c r="C103" s="69"/>
      <c r="D103" s="47"/>
      <c r="E103" s="47"/>
      <c r="F103" s="47"/>
      <c r="G103" s="47"/>
      <c r="H103" s="47"/>
      <c r="I103" s="47"/>
      <c r="J103" s="70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spans="1:22" x14ac:dyDescent="0.25">
      <c r="A104" s="47"/>
      <c r="B104" s="47"/>
      <c r="C104" s="69"/>
      <c r="D104" s="47"/>
      <c r="E104" s="47"/>
      <c r="F104" s="47"/>
      <c r="G104" s="47"/>
      <c r="H104" s="47"/>
      <c r="I104" s="47"/>
      <c r="J104" s="70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spans="1:22" x14ac:dyDescent="0.25">
      <c r="A105" s="47"/>
      <c r="B105" s="47"/>
      <c r="C105" s="69"/>
      <c r="D105" s="47"/>
      <c r="E105" s="47"/>
      <c r="F105" s="47"/>
      <c r="G105" s="47"/>
      <c r="H105" s="47"/>
      <c r="I105" s="47"/>
      <c r="J105" s="70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spans="1:22" x14ac:dyDescent="0.25">
      <c r="A106" s="47"/>
      <c r="B106" s="47"/>
      <c r="C106" s="69"/>
      <c r="D106" s="47"/>
      <c r="E106" s="47"/>
      <c r="F106" s="47"/>
      <c r="G106" s="47"/>
      <c r="H106" s="47"/>
      <c r="I106" s="47"/>
      <c r="J106" s="70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spans="1:22" x14ac:dyDescent="0.25">
      <c r="A107" s="47"/>
      <c r="B107" s="47"/>
      <c r="C107" s="69"/>
      <c r="D107" s="47"/>
      <c r="E107" s="47"/>
      <c r="F107" s="47"/>
      <c r="G107" s="47"/>
      <c r="H107" s="47"/>
      <c r="I107" s="47"/>
      <c r="J107" s="70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spans="1:22" x14ac:dyDescent="0.25">
      <c r="A108" s="47"/>
      <c r="B108" s="47"/>
      <c r="C108" s="69"/>
      <c r="D108" s="47"/>
      <c r="E108" s="47"/>
      <c r="F108" s="47"/>
      <c r="G108" s="47"/>
      <c r="H108" s="47"/>
      <c r="I108" s="47"/>
      <c r="J108" s="70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</row>
    <row r="109" spans="1:22" x14ac:dyDescent="0.25">
      <c r="A109" s="47"/>
      <c r="B109" s="47"/>
      <c r="C109" s="69"/>
      <c r="D109" s="47"/>
      <c r="E109" s="47"/>
      <c r="F109" s="47"/>
      <c r="G109" s="47"/>
      <c r="H109" s="47"/>
      <c r="I109" s="47"/>
      <c r="J109" s="70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</row>
    <row r="110" spans="1:22" x14ac:dyDescent="0.25">
      <c r="A110" s="47"/>
      <c r="B110" s="47"/>
      <c r="C110" s="69"/>
      <c r="D110" s="47"/>
      <c r="E110" s="47"/>
      <c r="F110" s="47"/>
      <c r="G110" s="47"/>
      <c r="H110" s="47"/>
      <c r="I110" s="47"/>
      <c r="J110" s="70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</row>
    <row r="111" spans="1:22" x14ac:dyDescent="0.25">
      <c r="A111" s="47"/>
      <c r="B111" s="47"/>
      <c r="C111" s="69"/>
      <c r="D111" s="47"/>
      <c r="E111" s="47"/>
      <c r="F111" s="47"/>
      <c r="G111" s="47"/>
      <c r="H111" s="47"/>
      <c r="I111" s="47"/>
      <c r="J111" s="70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</row>
    <row r="112" spans="1:22" x14ac:dyDescent="0.25">
      <c r="A112" s="47"/>
      <c r="B112" s="47"/>
      <c r="C112" s="69"/>
      <c r="D112" s="47"/>
      <c r="E112" s="47"/>
      <c r="F112" s="47"/>
      <c r="G112" s="47"/>
      <c r="H112" s="47"/>
      <c r="I112" s="47"/>
      <c r="J112" s="70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spans="1:22" x14ac:dyDescent="0.25">
      <c r="A113" s="47"/>
      <c r="B113" s="47"/>
      <c r="C113" s="69"/>
      <c r="D113" s="47"/>
      <c r="E113" s="47"/>
      <c r="F113" s="47"/>
      <c r="G113" s="47"/>
      <c r="H113" s="47"/>
      <c r="I113" s="47"/>
      <c r="J113" s="70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1:22" x14ac:dyDescent="0.25">
      <c r="A114" s="47"/>
      <c r="B114" s="47"/>
      <c r="C114" s="69"/>
      <c r="D114" s="47"/>
      <c r="E114" s="47"/>
      <c r="F114" s="47"/>
      <c r="G114" s="47"/>
      <c r="H114" s="47"/>
      <c r="I114" s="47"/>
      <c r="J114" s="70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spans="1:22" x14ac:dyDescent="0.25">
      <c r="A115" s="47"/>
      <c r="B115" s="47"/>
      <c r="C115" s="69"/>
      <c r="D115" s="47"/>
      <c r="E115" s="47"/>
      <c r="F115" s="47"/>
      <c r="G115" s="47"/>
      <c r="H115" s="47"/>
      <c r="I115" s="47"/>
      <c r="J115" s="70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</row>
    <row r="116" spans="1:22" x14ac:dyDescent="0.25">
      <c r="A116" s="47"/>
      <c r="B116" s="47"/>
      <c r="C116" s="69"/>
      <c r="D116" s="47"/>
      <c r="E116" s="47"/>
      <c r="F116" s="47"/>
      <c r="G116" s="47"/>
      <c r="H116" s="47"/>
      <c r="I116" s="47"/>
      <c r="J116" s="70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</row>
    <row r="117" spans="1:22" x14ac:dyDescent="0.25">
      <c r="A117" s="72"/>
      <c r="B117" s="72"/>
      <c r="C117" s="73"/>
      <c r="D117" s="72"/>
      <c r="E117" s="72"/>
      <c r="F117" s="72"/>
      <c r="G117" s="72"/>
      <c r="H117" s="72"/>
      <c r="I117" s="72"/>
      <c r="J117" s="74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</row>
    <row r="118" spans="1:22" x14ac:dyDescent="0.25">
      <c r="A118" s="72"/>
      <c r="B118" s="72"/>
      <c r="C118" s="73"/>
      <c r="D118" s="72"/>
      <c r="E118" s="72"/>
      <c r="F118" s="72"/>
      <c r="G118" s="72"/>
      <c r="H118" s="72"/>
      <c r="I118" s="72"/>
      <c r="J118" s="74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</row>
    <row r="119" spans="1:22" x14ac:dyDescent="0.25">
      <c r="A119" s="72"/>
      <c r="B119" s="72"/>
      <c r="C119" s="73"/>
      <c r="D119" s="72"/>
      <c r="E119" s="72"/>
      <c r="F119" s="72"/>
      <c r="G119" s="72"/>
      <c r="H119" s="72"/>
      <c r="I119" s="72"/>
      <c r="J119" s="74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</row>
    <row r="120" spans="1:22" x14ac:dyDescent="0.25">
      <c r="A120" s="72"/>
      <c r="B120" s="72"/>
      <c r="C120" s="73"/>
      <c r="D120" s="72"/>
      <c r="E120" s="72"/>
      <c r="F120" s="72"/>
      <c r="G120" s="72"/>
      <c r="H120" s="72"/>
      <c r="I120" s="72"/>
      <c r="J120" s="74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</row>
    <row r="121" spans="1:22" x14ac:dyDescent="0.25">
      <c r="A121" s="72"/>
      <c r="B121" s="72"/>
      <c r="C121" s="73"/>
      <c r="D121" s="72"/>
      <c r="E121" s="72"/>
      <c r="F121" s="72"/>
      <c r="G121" s="72"/>
      <c r="H121" s="72"/>
      <c r="I121" s="72"/>
      <c r="J121" s="74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spans="1:22" x14ac:dyDescent="0.25">
      <c r="A122" s="72"/>
      <c r="B122" s="72"/>
      <c r="C122" s="73"/>
      <c r="D122" s="72"/>
      <c r="E122" s="72"/>
      <c r="F122" s="72"/>
      <c r="G122" s="72"/>
      <c r="H122" s="72"/>
      <c r="I122" s="72"/>
      <c r="J122" s="74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spans="1:22" x14ac:dyDescent="0.25">
      <c r="A123" s="72"/>
      <c r="B123" s="72"/>
      <c r="C123" s="73"/>
      <c r="D123" s="72"/>
      <c r="E123" s="72"/>
      <c r="F123" s="72"/>
      <c r="G123" s="72"/>
      <c r="H123" s="72"/>
      <c r="I123" s="72"/>
      <c r="J123" s="74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spans="1:22" x14ac:dyDescent="0.25">
      <c r="A124" s="72"/>
      <c r="B124" s="72"/>
      <c r="C124" s="73"/>
      <c r="D124" s="72"/>
      <c r="E124" s="72"/>
      <c r="F124" s="72"/>
      <c r="G124" s="72"/>
      <c r="H124" s="72"/>
      <c r="I124" s="72"/>
      <c r="J124" s="74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spans="1:22" x14ac:dyDescent="0.25">
      <c r="A125" s="72"/>
      <c r="B125" s="72"/>
      <c r="C125" s="73"/>
      <c r="D125" s="72"/>
      <c r="E125" s="72"/>
      <c r="F125" s="72"/>
      <c r="G125" s="72"/>
      <c r="H125" s="72"/>
      <c r="I125" s="72"/>
      <c r="J125" s="74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spans="1:22" x14ac:dyDescent="0.25">
      <c r="A126" s="72"/>
      <c r="B126" s="72"/>
      <c r="C126" s="73"/>
      <c r="D126" s="72"/>
      <c r="E126" s="72"/>
      <c r="F126" s="72"/>
      <c r="G126" s="72"/>
      <c r="H126" s="72"/>
      <c r="I126" s="72"/>
      <c r="J126" s="74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spans="1:22" x14ac:dyDescent="0.25">
      <c r="A127" s="72"/>
      <c r="B127" s="72"/>
      <c r="C127" s="73"/>
      <c r="D127" s="72"/>
      <c r="E127" s="72"/>
      <c r="F127" s="72"/>
      <c r="G127" s="72"/>
      <c r="H127" s="72"/>
      <c r="I127" s="72"/>
      <c r="J127" s="74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spans="1:22" x14ac:dyDescent="0.25">
      <c r="A128" s="72"/>
      <c r="B128" s="72"/>
      <c r="C128" s="73"/>
      <c r="D128" s="72"/>
      <c r="E128" s="72"/>
      <c r="F128" s="72"/>
      <c r="G128" s="72"/>
      <c r="H128" s="72"/>
      <c r="I128" s="72"/>
      <c r="J128" s="74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spans="1:22" x14ac:dyDescent="0.25">
      <c r="A129" s="72"/>
      <c r="B129" s="72"/>
      <c r="C129" s="73"/>
      <c r="D129" s="72"/>
      <c r="E129" s="72"/>
      <c r="F129" s="72"/>
      <c r="G129" s="72"/>
      <c r="H129" s="72"/>
      <c r="I129" s="72"/>
      <c r="J129" s="74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  <row r="130" spans="1:22" x14ac:dyDescent="0.25">
      <c r="A130" s="72"/>
      <c r="B130" s="72"/>
      <c r="C130" s="73"/>
      <c r="D130" s="72"/>
      <c r="E130" s="72"/>
      <c r="F130" s="72"/>
      <c r="G130" s="72"/>
      <c r="H130" s="72"/>
      <c r="I130" s="72"/>
      <c r="J130" s="74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</row>
    <row r="131" spans="1:22" x14ac:dyDescent="0.25">
      <c r="A131" s="72"/>
      <c r="B131" s="72"/>
      <c r="C131" s="73"/>
      <c r="D131" s="72"/>
      <c r="E131" s="72"/>
      <c r="F131" s="72"/>
      <c r="G131" s="72"/>
      <c r="H131" s="72"/>
      <c r="I131" s="72"/>
      <c r="J131" s="74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</row>
    <row r="132" spans="1:22" x14ac:dyDescent="0.25">
      <c r="A132" s="72"/>
      <c r="B132" s="72"/>
      <c r="C132" s="73"/>
      <c r="D132" s="72"/>
      <c r="E132" s="72"/>
      <c r="F132" s="72"/>
      <c r="G132" s="72"/>
      <c r="H132" s="72"/>
      <c r="I132" s="72"/>
      <c r="J132" s="74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</row>
    <row r="133" spans="1:22" x14ac:dyDescent="0.25">
      <c r="A133" s="72"/>
      <c r="B133" s="72"/>
      <c r="C133" s="73"/>
      <c r="D133" s="72"/>
      <c r="E133" s="72"/>
      <c r="F133" s="72"/>
      <c r="G133" s="72"/>
      <c r="H133" s="72"/>
      <c r="I133" s="72"/>
      <c r="J133" s="74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</row>
    <row r="134" spans="1:22" x14ac:dyDescent="0.25">
      <c r="A134" s="72"/>
      <c r="B134" s="72"/>
      <c r="C134" s="73"/>
      <c r="D134" s="72"/>
      <c r="E134" s="72"/>
      <c r="F134" s="72"/>
      <c r="G134" s="72"/>
      <c r="H134" s="72"/>
      <c r="I134" s="72"/>
      <c r="J134" s="74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</row>
    <row r="135" spans="1:22" x14ac:dyDescent="0.25">
      <c r="A135" s="72"/>
      <c r="B135" s="72"/>
      <c r="C135" s="73"/>
      <c r="D135" s="72"/>
      <c r="E135" s="72"/>
      <c r="F135" s="72"/>
      <c r="G135" s="72"/>
      <c r="H135" s="72"/>
      <c r="I135" s="72"/>
      <c r="J135" s="74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</row>
    <row r="136" spans="1:22" x14ac:dyDescent="0.25">
      <c r="A136" s="72"/>
      <c r="B136" s="72"/>
      <c r="C136" s="73"/>
      <c r="D136" s="72"/>
      <c r="E136" s="72"/>
      <c r="F136" s="72"/>
      <c r="G136" s="72"/>
      <c r="H136" s="72"/>
      <c r="I136" s="72"/>
      <c r="J136" s="74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spans="1:22" x14ac:dyDescent="0.25">
      <c r="A137" s="72"/>
      <c r="B137" s="72"/>
      <c r="C137" s="73"/>
      <c r="D137" s="72"/>
      <c r="E137" s="72"/>
      <c r="F137" s="72"/>
      <c r="G137" s="72"/>
      <c r="H137" s="72"/>
      <c r="I137" s="72"/>
      <c r="J137" s="74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spans="1:22" x14ac:dyDescent="0.25">
      <c r="A138" s="72"/>
      <c r="B138" s="72"/>
      <c r="C138" s="73"/>
      <c r="D138" s="72"/>
      <c r="E138" s="72"/>
      <c r="F138" s="72"/>
      <c r="G138" s="72"/>
      <c r="H138" s="72"/>
      <c r="I138" s="72"/>
      <c r="J138" s="74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spans="1:22" x14ac:dyDescent="0.25">
      <c r="A139" s="72"/>
      <c r="B139" s="72"/>
      <c r="C139" s="73"/>
      <c r="D139" s="72"/>
      <c r="E139" s="72"/>
      <c r="F139" s="72"/>
      <c r="G139" s="72"/>
      <c r="H139" s="72"/>
      <c r="I139" s="72"/>
      <c r="J139" s="74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</sheetData>
  <mergeCells count="72">
    <mergeCell ref="D102:F102"/>
    <mergeCell ref="I102:L102"/>
    <mergeCell ref="A91:E91"/>
    <mergeCell ref="A92:H92"/>
    <mergeCell ref="A94:K95"/>
    <mergeCell ref="A97:H97"/>
    <mergeCell ref="D101:F101"/>
    <mergeCell ref="I101:L101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K61"/>
    <mergeCell ref="A62:E62"/>
    <mergeCell ref="A63:E63"/>
    <mergeCell ref="A64:E64"/>
    <mergeCell ref="A65:E65"/>
    <mergeCell ref="A66:E66"/>
    <mergeCell ref="A53:E54"/>
    <mergeCell ref="A55:E55"/>
    <mergeCell ref="A56:E56"/>
    <mergeCell ref="A57:E57"/>
    <mergeCell ref="A58:E58"/>
    <mergeCell ref="A59:E59"/>
    <mergeCell ref="K20:N20"/>
    <mergeCell ref="O20:P20"/>
    <mergeCell ref="R20:S20"/>
    <mergeCell ref="T20:U20"/>
    <mergeCell ref="V20:V21"/>
    <mergeCell ref="A52:E5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2024-06-19T15:56:09Z</dcterms:created>
  <dcterms:modified xsi:type="dcterms:W3CDTF">2024-06-19T15:56:46Z</dcterms:modified>
</cp:coreProperties>
</file>