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igs" ContentType="application/vnd.openxmlformats-package.digital-signature-origin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erencia\Desktop\HMI\"/>
    </mc:Choice>
  </mc:AlternateContent>
  <xr:revisionPtr revIDLastSave="0" documentId="13_ncr:1_{03DC3535-29BF-4D61-8F55-368A6A453D55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Mar-18" sheetId="1" r:id="rId1"/>
  </sheets>
  <definedNames>
    <definedName name="_xlnm.Print_Area" localSheetId="0">'Mar-18'!$A$1:$C$87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55" i="1" l="1"/>
  <c r="C82" i="1" l="1"/>
  <c r="C68" i="1"/>
  <c r="C46" i="1"/>
  <c r="C33" i="1"/>
  <c r="C88" i="1" l="1"/>
</calcChain>
</file>

<file path=xl/sharedStrings.xml><?xml version="1.0" encoding="utf-8"?>
<sst xmlns="http://schemas.openxmlformats.org/spreadsheetml/2006/main" count="66" uniqueCount="57">
  <si>
    <r>
      <t>NOME DA OSS:</t>
    </r>
    <r>
      <rPr>
        <sz val="11"/>
        <color theme="1"/>
        <rFont val="Liberation Sans"/>
      </rPr>
      <t xml:space="preserve"> INSTITUTO DE GESTÃO E HUMANIZAÇÃO - IGH</t>
    </r>
  </si>
  <si>
    <t>MÊS/ANO:</t>
  </si>
  <si>
    <t>*Todos os campos são de preenchimento obrigatório</t>
  </si>
  <si>
    <t>FLUXO DE CAIXA</t>
  </si>
  <si>
    <t>SALDO ANTERIOR</t>
  </si>
  <si>
    <t>TOTAL CAIXA E EQUIVALENTES DE CAIXA</t>
  </si>
  <si>
    <t>ENTRADAS EM CONTA CORRENTE E APLICAÇÃO</t>
  </si>
  <si>
    <t>Recebimento de repasse da SES</t>
  </si>
  <si>
    <t>Repasse retido pela SES para execução direta de pagamentos</t>
  </si>
  <si>
    <t>Recebimento de recursos para investimento</t>
  </si>
  <si>
    <t>Recebimento Partes Relacionadas (regularização de saldo)</t>
  </si>
  <si>
    <t>Ressarcimento exercícios anteriores</t>
  </si>
  <si>
    <t>Rendimento sobre Aplicação Financeiras</t>
  </si>
  <si>
    <t>Ressarcimento SES (rescisões)</t>
  </si>
  <si>
    <t>Recuperação de despesa</t>
  </si>
  <si>
    <t>Desbloqueio judicial</t>
  </si>
  <si>
    <t>TOTAL DE ENTRADAS</t>
  </si>
  <si>
    <t>SAÍDAS DE CONTA CORRENTE E APLICAÇÃO (GASTOS) *</t>
  </si>
  <si>
    <t>Pessoal</t>
  </si>
  <si>
    <t>Serviços</t>
  </si>
  <si>
    <t>Materiais</t>
  </si>
  <si>
    <t>Concessionárias (Água, Luz e Telefonia)</t>
  </si>
  <si>
    <t>Tributos,Taxas e Contribuições</t>
  </si>
  <si>
    <t>Recibo de Pagamento a Autônomo / Diária</t>
  </si>
  <si>
    <t>Rescisões trabalhistas</t>
  </si>
  <si>
    <t>Alugueis</t>
  </si>
  <si>
    <t>Adiantamentos</t>
  </si>
  <si>
    <t>Encargos sobre folha de pagamento</t>
  </si>
  <si>
    <t>Reembolso de despesas</t>
  </si>
  <si>
    <t>Bloqueio judicial</t>
  </si>
  <si>
    <t>IRRF/IOF sobre Aplicações Financeiras</t>
  </si>
  <si>
    <t>Folha de Estatutários (execução direta de pagamento SES)</t>
  </si>
  <si>
    <t>Energia Elétrica (execução direta de pagamento SES)</t>
  </si>
  <si>
    <t>Telefonia (execução direta de pagamento SES)</t>
  </si>
  <si>
    <t>Pagamentos Partes Relacionadas (regularização de saldo)</t>
  </si>
  <si>
    <t>TOTAL DE GASTOS</t>
  </si>
  <si>
    <r>
      <rPr>
        <b/>
        <sz val="11"/>
        <color theme="1"/>
        <rFont val="Arial"/>
        <family val="2"/>
      </rPr>
      <t>RECURSOS DEVOLVIDOS AO PODER PÚBLICO (DEVOLUÇÃO DE VERBA)</t>
    </r>
  </si>
  <si>
    <t>Devolução de Verba</t>
  </si>
  <si>
    <r>
      <rPr>
        <b/>
        <sz val="11"/>
        <color theme="1"/>
        <rFont val="Liberation Sans"/>
      </rPr>
      <t>FONTE DOS DADOS EXTRAÍDOS:</t>
    </r>
    <r>
      <rPr>
        <sz val="11"/>
        <color theme="1"/>
        <rFont val="Liberation Sans"/>
      </rPr>
      <t xml:space="preserve"> SIPEF / RELATÓRIOS FINANCEIROS / EXTRATOS BANCÁRIOS</t>
    </r>
  </si>
  <si>
    <t>ASSINATURA DO RESPONSÁVEL:</t>
  </si>
  <si>
    <t>Banco Bradesco - 2864 / 2657-3</t>
  </si>
  <si>
    <t>Caixa Econômica Federal - 3888-1 / 146-7</t>
  </si>
  <si>
    <t>Aplicação Bradesco - 2864 / 2657-3</t>
  </si>
  <si>
    <t>Aplicação CEF - 3888 / 146-7</t>
  </si>
  <si>
    <r>
      <t>NOME DA UNIDADE GERIDA:</t>
    </r>
    <r>
      <rPr>
        <sz val="11"/>
        <color theme="1"/>
        <rFont val="Liberation Sans"/>
      </rPr>
      <t xml:space="preserve"> HOSPITAL ESTADUALMATERNO INFANTIL DR. JURANDIR DO NASCIMENTO</t>
    </r>
  </si>
  <si>
    <r>
      <t>CONTRATO DE GESTÃO Nº:</t>
    </r>
    <r>
      <rPr>
        <sz val="11"/>
        <color theme="1"/>
        <rFont val="Liberation Sans"/>
      </rPr>
      <t xml:space="preserve"> 131/2012 SES-GO</t>
    </r>
  </si>
  <si>
    <t>Receitas Não Governamentais</t>
  </si>
  <si>
    <t>Investimentos</t>
  </si>
  <si>
    <r>
      <t xml:space="preserve">Grupo 3.9 Financeiro </t>
    </r>
    <r>
      <rPr>
        <b/>
        <sz val="11"/>
        <color theme="1"/>
        <rFont val="Liberation Sans"/>
        <family val="2"/>
      </rPr>
      <t>– Item 3.9.1 Relatório mensal comparativo de recursos recebidos, gastos e devolvidos ao Poder Público</t>
    </r>
  </si>
  <si>
    <r>
      <t xml:space="preserve">VALOR DO REPASSE MENSAL DO CONTRATO DE GESTÃO: </t>
    </r>
    <r>
      <rPr>
        <sz val="11"/>
        <color theme="1"/>
        <rFont val="Liberation Sans"/>
        <family val="2"/>
      </rPr>
      <t>R$ 9.81</t>
    </r>
    <r>
      <rPr>
        <sz val="11"/>
        <color theme="1"/>
        <rFont val="Liberation Sans"/>
      </rPr>
      <t>7.202,38</t>
    </r>
  </si>
  <si>
    <r>
      <t>VIGÊNCIA DO CONTRATO DE GESTÃO/TERMO ADITIVO:</t>
    </r>
    <r>
      <rPr>
        <sz val="11"/>
        <color theme="1"/>
        <rFont val="Liberation Sans"/>
      </rPr>
      <t xml:space="preserve"> </t>
    </r>
    <r>
      <rPr>
        <sz val="9"/>
        <color theme="1"/>
        <rFont val="Liberation Sans"/>
        <family val="2"/>
      </rPr>
      <t>29/06/2017 A 28/06/2018 / 6° TA AO CONTRATO DE GESTÃO N° 131/2012</t>
    </r>
  </si>
  <si>
    <t>Outras Saídas</t>
  </si>
  <si>
    <t>Banco Bradesco - 3946 / 2957-2</t>
  </si>
  <si>
    <t>Aplicação Bradesco - 3946 / 2957-2</t>
  </si>
  <si>
    <t>Aplicação Bradesco - 2864 / 2433-3</t>
  </si>
  <si>
    <t>Aplicação Bradesco - 3946 / 193</t>
  </si>
  <si>
    <t>SALDO BANCÁRIO 31/03/2018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</si>
</sst>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R$&quot;\ * #,##0.00_-;\-&quot;R$&quot;\ * #,##0.00_-;_-&quot;R$&quot;\ * &quot;-&quot;??_-;_-@_-"/>
    <numFmt numFmtId="43" formatCode="_-* #,##0.00_-;\-* #,##0.00_-;_-* &quot;-&quot;??_-;_-@_-"/>
  </numFmts>
  <fonts count="11">
    <font>
      <sz val="11"/>
      <color theme="1"/>
      <name val="Liberation Sans"/>
    </font>
    <font>
      <sz val="11"/>
      <color theme="1"/>
      <name val="Calibri"/>
      <family val="2"/>
      <scheme val="minor"/>
    </font>
    <font>
      <b/>
      <sz val="11"/>
      <color theme="1"/>
      <name val="Liberation Sans"/>
    </font>
    <font>
      <sz val="10"/>
      <color rgb="FFFF0000"/>
      <name val="Arial1"/>
    </font>
    <font>
      <sz val="10"/>
      <color rgb="FF000000"/>
      <name val="Arial1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Liberation Sans"/>
      <family val="2"/>
    </font>
    <font>
      <sz val="11"/>
      <color theme="1"/>
      <name val="Liberation Sans"/>
      <family val="2"/>
    </font>
    <font>
      <sz val="9"/>
      <color theme="1"/>
      <name val="Liberation Sans"/>
      <family val="2"/>
    </font>
    <font>
      <sz val="11"/>
      <color theme="1"/>
      <name val="Liberation Sans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3" fontId="10" fillId="0" borderId="0" applyFont="0" applyFill="0" applyBorder="0" applyAlignment="0" applyProtection="0"/>
  </cellStyleXfs>
  <cellXfs count="49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/>
    <xf numFmtId="17" fontId="0" fillId="0" borderId="1" xfId="0" applyNumberFormat="1" applyBorder="1" applyAlignment="1">
      <alignment horizontal="center"/>
    </xf>
    <xf numFmtId="0" fontId="3" fillId="0" borderId="0" xfId="0" applyFont="1" applyAlignment="1">
      <alignment horizontal="left"/>
    </xf>
    <xf numFmtId="0" fontId="4" fillId="0" borderId="0" xfId="0" applyFont="1"/>
    <xf numFmtId="0" fontId="2" fillId="0" borderId="0" xfId="0" applyFont="1" applyAlignment="1">
      <alignment horizontal="center" vertical="center"/>
    </xf>
    <xf numFmtId="44" fontId="0" fillId="0" borderId="1" xfId="1" applyFont="1" applyFill="1" applyBorder="1" applyAlignment="1">
      <alignment horizontal="right" vertical="center"/>
    </xf>
    <xf numFmtId="44" fontId="2" fillId="0" borderId="4" xfId="1" applyFont="1" applyFill="1" applyBorder="1" applyAlignment="1">
      <alignment horizontal="center" vertical="center"/>
    </xf>
    <xf numFmtId="44" fontId="0" fillId="0" borderId="4" xfId="1" applyFont="1" applyFill="1" applyBorder="1" applyAlignment="1">
      <alignment horizontal="center" vertical="center"/>
    </xf>
    <xf numFmtId="44" fontId="0" fillId="0" borderId="5" xfId="1" applyFont="1" applyFill="1" applyBorder="1" applyAlignment="1">
      <alignment horizontal="center" vertical="center"/>
    </xf>
    <xf numFmtId="44" fontId="2" fillId="0" borderId="5" xfId="1" applyFont="1" applyFill="1" applyBorder="1" applyAlignment="1">
      <alignment horizontal="center" vertical="center"/>
    </xf>
    <xf numFmtId="44" fontId="0" fillId="0" borderId="0" xfId="0" applyNumberFormat="1"/>
    <xf numFmtId="0" fontId="0" fillId="2" borderId="0" xfId="0" applyFill="1"/>
    <xf numFmtId="0" fontId="7" fillId="0" borderId="0" xfId="0" applyFont="1"/>
    <xf numFmtId="0" fontId="0" fillId="0" borderId="0" xfId="0" applyFill="1"/>
    <xf numFmtId="0" fontId="2" fillId="0" borderId="1" xfId="0" applyFont="1" applyBorder="1" applyAlignment="1">
      <alignment horizontal="center" vertical="center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43" fontId="0" fillId="0" borderId="0" xfId="2" applyFont="1"/>
    <xf numFmtId="0" fontId="0" fillId="0" borderId="0" xfId="0" applyAlignment="1">
      <alignment horizontal="center"/>
    </xf>
    <xf numFmtId="0" fontId="2" fillId="0" borderId="0" xfId="0" applyFont="1" applyAlignment="1">
      <alignment horizontal="left"/>
    </xf>
    <xf numFmtId="4" fontId="6" fillId="0" borderId="1" xfId="0" applyNumberFormat="1" applyFont="1" applyBorder="1" applyAlignment="1">
      <alignment horizontal="left" vertical="center" shrinkToFit="1"/>
    </xf>
    <xf numFmtId="4" fontId="5" fillId="0" borderId="3" xfId="0" applyNumberFormat="1" applyFont="1" applyBorder="1" applyAlignment="1">
      <alignment horizontal="left" vertical="center" shrinkToFit="1"/>
    </xf>
    <xf numFmtId="4" fontId="5" fillId="0" borderId="4" xfId="0" applyNumberFormat="1" applyFont="1" applyBorder="1" applyAlignment="1">
      <alignment horizontal="left" vertical="center" shrinkToFit="1"/>
    </xf>
    <xf numFmtId="0" fontId="0" fillId="0" borderId="8" xfId="0" applyBorder="1" applyAlignment="1">
      <alignment horizontal="center"/>
    </xf>
    <xf numFmtId="0" fontId="0" fillId="0" borderId="0" xfId="0" applyAlignment="1">
      <alignment horizontal="left"/>
    </xf>
    <xf numFmtId="0" fontId="0" fillId="0" borderId="3" xfId="0" applyFill="1" applyBorder="1" applyAlignment="1">
      <alignment horizontal="left" vertical="center"/>
    </xf>
    <xf numFmtId="0" fontId="0" fillId="0" borderId="2" xfId="0" applyFill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0" fillId="0" borderId="7" xfId="0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0" fillId="0" borderId="3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0" fillId="0" borderId="2" xfId="0" applyBorder="1" applyAlignment="1">
      <alignment horizontal="center"/>
    </xf>
    <xf numFmtId="0" fontId="0" fillId="0" borderId="4" xfId="0" applyFill="1" applyBorder="1" applyAlignment="1">
      <alignment horizontal="left" vertical="center"/>
    </xf>
    <xf numFmtId="0" fontId="0" fillId="0" borderId="1" xfId="0" applyBorder="1"/>
    <xf numFmtId="0" fontId="8" fillId="0" borderId="1" xfId="0" applyFon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</cellXfs>
  <cellStyles count="3">
    <cellStyle name="Moeda" xfId="1" builtinId="4"/>
    <cellStyle name="Normal" xfId="0" builtinId="0"/>
    <cellStyle name="Vírgula" xfId="2" builtinId="3"/>
  </cellStyles>
  <dxfs count="23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59531</xdr:colOff>
      <xdr:row>0</xdr:row>
      <xdr:rowOff>95248</xdr:rowOff>
    </xdr:from>
    <xdr:to>
      <xdr:col>1</xdr:col>
      <xdr:colOff>2081245</xdr:colOff>
      <xdr:row>4</xdr:row>
      <xdr:rowOff>71435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id="{C06DB36C-6219-4F2D-B070-297E4FA3F9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531" y="95248"/>
          <a:ext cx="3450464" cy="690562"/>
        </a:xfrm>
        <a:prstGeom prst="rect">
          <a:avLst/>
        </a:prstGeom>
      </xdr:spPr>
    </xdr:pic>
    <xdr:clientData/>
  </xdr:twoCellAnchor>
  <xdr:twoCellAnchor editAs="oneCell">
    <xdr:from>
      <xdr:col>1</xdr:col>
      <xdr:colOff>4776787</xdr:colOff>
      <xdr:row>0</xdr:row>
      <xdr:rowOff>83343</xdr:rowOff>
    </xdr:from>
    <xdr:to>
      <xdr:col>2</xdr:col>
      <xdr:colOff>1528235</xdr:colOff>
      <xdr:row>4</xdr:row>
      <xdr:rowOff>98525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B5DE3F28-B07A-41B8-881E-030C974605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05537" y="83343"/>
          <a:ext cx="1761598" cy="70098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6:G88"/>
  <sheetViews>
    <sheetView showGridLines="0" tabSelected="1" view="pageBreakPreview" zoomScale="80" zoomScaleNormal="80" zoomScaleSheetLayoutView="80" workbookViewId="0">
      <selection activeCell="C56" sqref="C56"/>
    </sheetView>
  </sheetViews>
  <sheetFormatPr defaultRowHeight="13.8"/>
  <cols>
    <col min="1" max="1" width="18.69921875" customWidth="1"/>
    <col min="2" max="2" width="65.69921875" customWidth="1"/>
    <col min="3" max="3" width="20.3984375" customWidth="1"/>
    <col min="4" max="4" width="12.59765625" bestFit="1" customWidth="1"/>
    <col min="5" max="5" width="29.5" customWidth="1"/>
    <col min="6" max="6" width="19.69921875" customWidth="1"/>
    <col min="7" max="7" width="10.69921875" customWidth="1"/>
  </cols>
  <sheetData>
    <row r="6" spans="1:3" ht="27.6" customHeight="1">
      <c r="A6" s="44" t="s">
        <v>48</v>
      </c>
      <c r="B6" s="45"/>
      <c r="C6" s="45"/>
    </row>
    <row r="7" spans="1:3">
      <c r="A7" s="1"/>
    </row>
    <row r="8" spans="1:3">
      <c r="A8" s="2" t="s">
        <v>0</v>
      </c>
    </row>
    <row r="9" spans="1:3" ht="5.4" customHeight="1">
      <c r="A9" s="2"/>
    </row>
    <row r="10" spans="1:3">
      <c r="A10" s="14" t="s">
        <v>44</v>
      </c>
    </row>
    <row r="11" spans="1:3" ht="5.4" customHeight="1">
      <c r="A11" s="2"/>
    </row>
    <row r="12" spans="1:3">
      <c r="A12" s="14" t="s">
        <v>45</v>
      </c>
    </row>
    <row r="13" spans="1:3" ht="5.4" customHeight="1">
      <c r="A13" s="2"/>
    </row>
    <row r="14" spans="1:3">
      <c r="A14" s="14" t="s">
        <v>50</v>
      </c>
    </row>
    <row r="15" spans="1:3" ht="5.4" customHeight="1">
      <c r="A15" s="2"/>
    </row>
    <row r="16" spans="1:3">
      <c r="A16" s="14" t="s">
        <v>49</v>
      </c>
    </row>
    <row r="17" spans="1:7">
      <c r="A17" s="2"/>
    </row>
    <row r="18" spans="1:7">
      <c r="A18" s="16" t="s">
        <v>1</v>
      </c>
    </row>
    <row r="19" spans="1:7">
      <c r="A19" s="3">
        <v>43160</v>
      </c>
    </row>
    <row r="20" spans="1:7">
      <c r="A20" s="4" t="s">
        <v>2</v>
      </c>
      <c r="B20" s="5"/>
    </row>
    <row r="21" spans="1:7">
      <c r="F21" s="6"/>
      <c r="G21" s="6"/>
    </row>
    <row r="22" spans="1:7">
      <c r="A22" s="35" t="s">
        <v>3</v>
      </c>
      <c r="B22" s="35"/>
      <c r="C22" s="35"/>
    </row>
    <row r="23" spans="1:7">
      <c r="A23" s="41"/>
      <c r="B23" s="41"/>
      <c r="C23" s="41"/>
    </row>
    <row r="24" spans="1:7" s="2" customFormat="1">
      <c r="A24" s="46" t="s">
        <v>4</v>
      </c>
      <c r="B24" s="47"/>
      <c r="C24" s="48"/>
    </row>
    <row r="25" spans="1:7">
      <c r="A25" s="25" t="s">
        <v>52</v>
      </c>
      <c r="B25" s="25"/>
      <c r="C25" s="7">
        <v>18278.310000000001</v>
      </c>
    </row>
    <row r="26" spans="1:7">
      <c r="A26" s="25" t="s">
        <v>40</v>
      </c>
      <c r="B26" s="25"/>
      <c r="C26" s="7">
        <v>1</v>
      </c>
    </row>
    <row r="27" spans="1:7">
      <c r="A27" s="25" t="s">
        <v>41</v>
      </c>
      <c r="B27" s="25"/>
      <c r="C27" s="7">
        <v>33085.65</v>
      </c>
    </row>
    <row r="28" spans="1:7">
      <c r="A28" s="25" t="s">
        <v>53</v>
      </c>
      <c r="B28" s="25"/>
      <c r="C28" s="7">
        <v>4738668.82</v>
      </c>
    </row>
    <row r="29" spans="1:7">
      <c r="A29" s="25" t="s">
        <v>42</v>
      </c>
      <c r="B29" s="25"/>
      <c r="C29" s="7">
        <v>1570289.11</v>
      </c>
    </row>
    <row r="30" spans="1:7">
      <c r="A30" s="25" t="s">
        <v>43</v>
      </c>
      <c r="B30" s="25"/>
      <c r="C30" s="7">
        <v>7682.6</v>
      </c>
    </row>
    <row r="31" spans="1:7">
      <c r="A31" s="25" t="s">
        <v>55</v>
      </c>
      <c r="B31" s="25"/>
      <c r="C31" s="7">
        <v>380.47</v>
      </c>
    </row>
    <row r="32" spans="1:7">
      <c r="A32" s="25" t="s">
        <v>54</v>
      </c>
      <c r="B32" s="25"/>
      <c r="C32" s="7">
        <v>1141957.02</v>
      </c>
    </row>
    <row r="33" spans="1:3" s="2" customFormat="1">
      <c r="A33" s="26" t="s">
        <v>5</v>
      </c>
      <c r="B33" s="27"/>
      <c r="C33" s="8">
        <f>SUM(C25:C32)</f>
        <v>7510342.9800000004</v>
      </c>
    </row>
    <row r="34" spans="1:3">
      <c r="A34" s="43"/>
      <c r="B34" s="43"/>
      <c r="C34" s="43"/>
    </row>
    <row r="35" spans="1:3">
      <c r="A35" s="35" t="s">
        <v>6</v>
      </c>
      <c r="B35" s="35"/>
      <c r="C35" s="35"/>
    </row>
    <row r="36" spans="1:3">
      <c r="A36" s="36" t="s">
        <v>7</v>
      </c>
      <c r="B36" s="39"/>
      <c r="C36" s="9">
        <v>5714668.9100000001</v>
      </c>
    </row>
    <row r="37" spans="1:3" s="15" customFormat="1">
      <c r="A37" s="30" t="s">
        <v>8</v>
      </c>
      <c r="B37" s="42"/>
      <c r="C37" s="9">
        <v>0</v>
      </c>
    </row>
    <row r="38" spans="1:3" s="15" customFormat="1">
      <c r="A38" s="30" t="s">
        <v>9</v>
      </c>
      <c r="B38" s="42"/>
      <c r="C38" s="9">
        <v>0</v>
      </c>
    </row>
    <row r="39" spans="1:3" s="15" customFormat="1">
      <c r="A39" s="30" t="s">
        <v>10</v>
      </c>
      <c r="B39" s="42"/>
      <c r="C39" s="9">
        <v>0</v>
      </c>
    </row>
    <row r="40" spans="1:3">
      <c r="A40" s="36" t="s">
        <v>11</v>
      </c>
      <c r="B40" s="39"/>
      <c r="C40" s="9">
        <v>0</v>
      </c>
    </row>
    <row r="41" spans="1:3">
      <c r="A41" s="36" t="s">
        <v>12</v>
      </c>
      <c r="B41" s="39"/>
      <c r="C41" s="9">
        <v>48990.12</v>
      </c>
    </row>
    <row r="42" spans="1:3">
      <c r="A42" s="36" t="s">
        <v>13</v>
      </c>
      <c r="B42" s="39"/>
      <c r="C42" s="9">
        <v>0</v>
      </c>
    </row>
    <row r="43" spans="1:3">
      <c r="A43" s="36" t="s">
        <v>14</v>
      </c>
      <c r="B43" s="39"/>
      <c r="C43" s="9">
        <v>22416.79</v>
      </c>
    </row>
    <row r="44" spans="1:3">
      <c r="A44" s="17" t="s">
        <v>46</v>
      </c>
      <c r="B44" s="18"/>
      <c r="C44" s="9">
        <v>0</v>
      </c>
    </row>
    <row r="45" spans="1:3">
      <c r="A45" s="36" t="s">
        <v>15</v>
      </c>
      <c r="B45" s="39"/>
      <c r="C45" s="9">
        <v>0</v>
      </c>
    </row>
    <row r="46" spans="1:3" s="2" customFormat="1">
      <c r="A46" s="32" t="s">
        <v>16</v>
      </c>
      <c r="B46" s="40"/>
      <c r="C46" s="8">
        <f>SUM(C36:C45)</f>
        <v>5786075.8200000003</v>
      </c>
    </row>
    <row r="47" spans="1:3">
      <c r="A47" s="41"/>
      <c r="B47" s="41"/>
      <c r="C47" s="41"/>
    </row>
    <row r="48" spans="1:3">
      <c r="A48" s="35" t="s">
        <v>17</v>
      </c>
      <c r="B48" s="35"/>
      <c r="C48" s="35"/>
    </row>
    <row r="49" spans="1:5">
      <c r="A49" s="36" t="s">
        <v>18</v>
      </c>
      <c r="B49" s="37"/>
      <c r="C49" s="10">
        <v>-1783575.86</v>
      </c>
    </row>
    <row r="50" spans="1:5">
      <c r="A50" s="36" t="s">
        <v>19</v>
      </c>
      <c r="B50" s="37"/>
      <c r="C50" s="10">
        <v>-2761656.05</v>
      </c>
    </row>
    <row r="51" spans="1:5">
      <c r="A51" s="36" t="s">
        <v>20</v>
      </c>
      <c r="B51" s="37"/>
      <c r="C51" s="10">
        <v>-727594.38</v>
      </c>
    </row>
    <row r="52" spans="1:5">
      <c r="A52" s="17" t="s">
        <v>47</v>
      </c>
      <c r="B52" s="19"/>
      <c r="C52" s="10">
        <v>-106352.91</v>
      </c>
    </row>
    <row r="53" spans="1:5">
      <c r="A53" s="36" t="s">
        <v>21</v>
      </c>
      <c r="B53" s="37"/>
      <c r="C53" s="10">
        <v>-49882.06</v>
      </c>
    </row>
    <row r="54" spans="1:5">
      <c r="A54" s="36" t="s">
        <v>22</v>
      </c>
      <c r="B54" s="37"/>
      <c r="C54" s="10">
        <v>-788921.61</v>
      </c>
    </row>
    <row r="55" spans="1:5">
      <c r="A55" s="20" t="s">
        <v>51</v>
      </c>
      <c r="B55" s="21"/>
      <c r="C55" s="10">
        <f>-128063.75-0.17</f>
        <v>-128063.92</v>
      </c>
    </row>
    <row r="56" spans="1:5">
      <c r="A56" s="36" t="s">
        <v>23</v>
      </c>
      <c r="B56" s="37"/>
      <c r="C56" s="10">
        <v>0</v>
      </c>
    </row>
    <row r="57" spans="1:5">
      <c r="A57" s="36" t="s">
        <v>24</v>
      </c>
      <c r="B57" s="37"/>
      <c r="C57" s="10">
        <v>0</v>
      </c>
      <c r="E57" s="13"/>
    </row>
    <row r="58" spans="1:5">
      <c r="A58" s="36" t="s">
        <v>25</v>
      </c>
      <c r="B58" s="38"/>
      <c r="C58" s="10">
        <v>0</v>
      </c>
    </row>
    <row r="59" spans="1:5">
      <c r="A59" s="36" t="s">
        <v>26</v>
      </c>
      <c r="B59" s="37"/>
      <c r="C59" s="10">
        <v>0</v>
      </c>
    </row>
    <row r="60" spans="1:5">
      <c r="A60" s="36" t="s">
        <v>27</v>
      </c>
      <c r="B60" s="37"/>
      <c r="C60" s="10">
        <v>0</v>
      </c>
    </row>
    <row r="61" spans="1:5">
      <c r="A61" s="36" t="s">
        <v>28</v>
      </c>
      <c r="B61" s="37"/>
      <c r="C61" s="10">
        <v>0</v>
      </c>
    </row>
    <row r="62" spans="1:5">
      <c r="A62" s="36" t="s">
        <v>29</v>
      </c>
      <c r="B62" s="37"/>
      <c r="C62" s="10">
        <v>0</v>
      </c>
    </row>
    <row r="63" spans="1:5">
      <c r="A63" s="36" t="s">
        <v>30</v>
      </c>
      <c r="B63" s="37"/>
      <c r="C63" s="10">
        <v>0</v>
      </c>
    </row>
    <row r="64" spans="1:5">
      <c r="A64" s="36" t="s">
        <v>31</v>
      </c>
      <c r="B64" s="37"/>
      <c r="C64" s="10">
        <v>0</v>
      </c>
    </row>
    <row r="65" spans="1:4">
      <c r="A65" s="36" t="s">
        <v>32</v>
      </c>
      <c r="B65" s="37"/>
      <c r="C65" s="10">
        <v>0</v>
      </c>
    </row>
    <row r="66" spans="1:4">
      <c r="A66" s="36" t="s">
        <v>33</v>
      </c>
      <c r="B66" s="37"/>
      <c r="C66" s="10">
        <v>0</v>
      </c>
    </row>
    <row r="67" spans="1:4" s="15" customFormat="1">
      <c r="A67" s="30" t="s">
        <v>34</v>
      </c>
      <c r="B67" s="31"/>
      <c r="C67" s="10"/>
    </row>
    <row r="68" spans="1:4" s="2" customFormat="1">
      <c r="A68" s="32" t="s">
        <v>35</v>
      </c>
      <c r="B68" s="33"/>
      <c r="C68" s="11">
        <f>SUM(C49:C67)</f>
        <v>-6346046.79</v>
      </c>
    </row>
    <row r="69" spans="1:4">
      <c r="A69" s="34"/>
      <c r="B69" s="34"/>
      <c r="C69" s="34"/>
    </row>
    <row r="70" spans="1:4">
      <c r="A70" s="35" t="s">
        <v>36</v>
      </c>
      <c r="B70" s="35"/>
      <c r="C70" s="35"/>
    </row>
    <row r="71" spans="1:4">
      <c r="A71" s="36" t="s">
        <v>37</v>
      </c>
      <c r="B71" s="37"/>
      <c r="C71" s="10"/>
    </row>
    <row r="72" spans="1:4">
      <c r="A72" s="34"/>
      <c r="B72" s="34"/>
      <c r="C72" s="34"/>
    </row>
    <row r="73" spans="1:4">
      <c r="A73" s="35" t="s">
        <v>56</v>
      </c>
      <c r="B73" s="35"/>
      <c r="C73" s="35"/>
    </row>
    <row r="74" spans="1:4">
      <c r="A74" s="25" t="s">
        <v>52</v>
      </c>
      <c r="B74" s="25"/>
      <c r="C74" s="7">
        <v>1</v>
      </c>
      <c r="D74" s="22"/>
    </row>
    <row r="75" spans="1:4">
      <c r="A75" s="25" t="s">
        <v>40</v>
      </c>
      <c r="B75" s="25"/>
      <c r="C75" s="7">
        <v>1</v>
      </c>
      <c r="D75" s="22"/>
    </row>
    <row r="76" spans="1:4">
      <c r="A76" s="25" t="s">
        <v>41</v>
      </c>
      <c r="B76" s="25"/>
      <c r="C76" s="7">
        <v>3869.16</v>
      </c>
      <c r="D76" s="22"/>
    </row>
    <row r="77" spans="1:4">
      <c r="A77" s="25" t="s">
        <v>53</v>
      </c>
      <c r="B77" s="25"/>
      <c r="C77" s="7">
        <v>4281303.6900000004</v>
      </c>
      <c r="D77" s="22"/>
    </row>
    <row r="78" spans="1:4">
      <c r="A78" s="25" t="s">
        <v>42</v>
      </c>
      <c r="B78" s="25"/>
      <c r="C78" s="7">
        <v>1502239.05</v>
      </c>
      <c r="D78" s="22"/>
    </row>
    <row r="79" spans="1:4">
      <c r="A79" s="25" t="s">
        <v>43</v>
      </c>
      <c r="B79" s="25"/>
      <c r="C79" s="7">
        <v>9731.42</v>
      </c>
      <c r="D79" s="22"/>
    </row>
    <row r="80" spans="1:4">
      <c r="A80" s="25" t="s">
        <v>55</v>
      </c>
      <c r="B80" s="25"/>
      <c r="C80" s="7">
        <v>380.47</v>
      </c>
      <c r="D80" s="22"/>
    </row>
    <row r="81" spans="1:4">
      <c r="A81" s="25" t="s">
        <v>54</v>
      </c>
      <c r="B81" s="25"/>
      <c r="C81" s="7">
        <v>1152846.22</v>
      </c>
      <c r="D81" s="22"/>
    </row>
    <row r="82" spans="1:4" s="2" customFormat="1">
      <c r="A82" s="26" t="s">
        <v>5</v>
      </c>
      <c r="B82" s="27"/>
      <c r="C82" s="8">
        <f>SUM(C74:C81)</f>
        <v>6950372.0099999998</v>
      </c>
    </row>
    <row r="83" spans="1:4">
      <c r="A83" s="28"/>
      <c r="B83" s="28"/>
      <c r="C83" s="28"/>
    </row>
    <row r="84" spans="1:4">
      <c r="A84" s="29" t="s">
        <v>38</v>
      </c>
      <c r="B84" s="29"/>
      <c r="C84" s="29"/>
    </row>
    <row r="85" spans="1:4">
      <c r="A85" s="23"/>
      <c r="B85" s="23"/>
      <c r="C85" s="23"/>
    </row>
    <row r="86" spans="1:4">
      <c r="A86" s="23"/>
      <c r="B86" s="23"/>
      <c r="C86" s="23"/>
    </row>
    <row r="87" spans="1:4">
      <c r="A87" s="24" t="s">
        <v>39</v>
      </c>
      <c r="B87" s="24"/>
      <c r="C87" s="24"/>
    </row>
    <row r="88" spans="1:4">
      <c r="C88" s="12">
        <f>C33+C46+C68+C71-C82</f>
        <v>0</v>
      </c>
    </row>
  </sheetData>
  <mergeCells count="64">
    <mergeCell ref="A26:B26"/>
    <mergeCell ref="A6:C6"/>
    <mergeCell ref="A22:C22"/>
    <mergeCell ref="A23:C23"/>
    <mergeCell ref="A24:C24"/>
    <mergeCell ref="A25:B25"/>
    <mergeCell ref="A39:B39"/>
    <mergeCell ref="A27:B27"/>
    <mergeCell ref="A28:B28"/>
    <mergeCell ref="A29:B29"/>
    <mergeCell ref="A30:B30"/>
    <mergeCell ref="A32:B32"/>
    <mergeCell ref="A33:B33"/>
    <mergeCell ref="A34:C34"/>
    <mergeCell ref="A35:C35"/>
    <mergeCell ref="A36:B36"/>
    <mergeCell ref="A37:B37"/>
    <mergeCell ref="A38:B38"/>
    <mergeCell ref="A31:B31"/>
    <mergeCell ref="A53:B53"/>
    <mergeCell ref="A40:B40"/>
    <mergeCell ref="A41:B41"/>
    <mergeCell ref="A42:B42"/>
    <mergeCell ref="A43:B43"/>
    <mergeCell ref="A45:B45"/>
    <mergeCell ref="A46:B46"/>
    <mergeCell ref="A47:C47"/>
    <mergeCell ref="A48:C48"/>
    <mergeCell ref="A49:B49"/>
    <mergeCell ref="A50:B50"/>
    <mergeCell ref="A51:B51"/>
    <mergeCell ref="A66:B66"/>
    <mergeCell ref="A54:B54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78:B78"/>
    <mergeCell ref="A67:B67"/>
    <mergeCell ref="A68:B68"/>
    <mergeCell ref="A69:C69"/>
    <mergeCell ref="A70:C70"/>
    <mergeCell ref="A71:B71"/>
    <mergeCell ref="A72:C72"/>
    <mergeCell ref="A73:C73"/>
    <mergeCell ref="A74:B74"/>
    <mergeCell ref="A75:B75"/>
    <mergeCell ref="A76:B76"/>
    <mergeCell ref="A77:B77"/>
    <mergeCell ref="A86:C86"/>
    <mergeCell ref="A87:C87"/>
    <mergeCell ref="A79:B79"/>
    <mergeCell ref="A81:B81"/>
    <mergeCell ref="A82:B82"/>
    <mergeCell ref="A83:C83"/>
    <mergeCell ref="A84:C84"/>
    <mergeCell ref="A85:C85"/>
    <mergeCell ref="A80:B80"/>
  </mergeCells>
  <conditionalFormatting sqref="C1:C22 C54:C55 C67:C68 C45:C46 C70:C71 C73:C82 C88:C1048576 C40:C41 C48:C50 C25:C37">
    <cfRule type="cellIs" dxfId="22" priority="23" operator="lessThan">
      <formula>0</formula>
    </cfRule>
  </conditionalFormatting>
  <conditionalFormatting sqref="C51:C52">
    <cfRule type="cellIs" dxfId="21" priority="22" operator="lessThan">
      <formula>0</formula>
    </cfRule>
  </conditionalFormatting>
  <conditionalFormatting sqref="C53">
    <cfRule type="cellIs" dxfId="20" priority="21" operator="lessThan">
      <formula>0</formula>
    </cfRule>
  </conditionalFormatting>
  <conditionalFormatting sqref="C57:C58">
    <cfRule type="cellIs" dxfId="19" priority="20" operator="lessThan">
      <formula>0</formula>
    </cfRule>
  </conditionalFormatting>
  <conditionalFormatting sqref="C60">
    <cfRule type="cellIs" dxfId="18" priority="19" operator="lessThan">
      <formula>0</formula>
    </cfRule>
  </conditionalFormatting>
  <conditionalFormatting sqref="C62">
    <cfRule type="cellIs" dxfId="17" priority="18" operator="lessThan">
      <formula>0</formula>
    </cfRule>
  </conditionalFormatting>
  <conditionalFormatting sqref="C65">
    <cfRule type="cellIs" dxfId="16" priority="17" operator="lessThan">
      <formula>0</formula>
    </cfRule>
  </conditionalFormatting>
  <conditionalFormatting sqref="C64">
    <cfRule type="cellIs" dxfId="15" priority="16" operator="lessThan">
      <formula>0</formula>
    </cfRule>
  </conditionalFormatting>
  <conditionalFormatting sqref="C66">
    <cfRule type="cellIs" dxfId="14" priority="15" operator="lessThan">
      <formula>0</formula>
    </cfRule>
  </conditionalFormatting>
  <conditionalFormatting sqref="C43:C44">
    <cfRule type="cellIs" dxfId="13" priority="14" operator="lessThan">
      <formula>0</formula>
    </cfRule>
  </conditionalFormatting>
  <conditionalFormatting sqref="C50">
    <cfRule type="cellIs" dxfId="12" priority="13" operator="lessThan">
      <formula>0</formula>
    </cfRule>
  </conditionalFormatting>
  <conditionalFormatting sqref="C51:C52">
    <cfRule type="cellIs" dxfId="11" priority="12" operator="lessThan">
      <formula>0</formula>
    </cfRule>
  </conditionalFormatting>
  <conditionalFormatting sqref="C56">
    <cfRule type="cellIs" dxfId="10" priority="11" operator="lessThan">
      <formula>0</formula>
    </cfRule>
  </conditionalFormatting>
  <conditionalFormatting sqref="C59">
    <cfRule type="cellIs" dxfId="9" priority="10" operator="lessThan">
      <formula>0</formula>
    </cfRule>
  </conditionalFormatting>
  <conditionalFormatting sqref="C38">
    <cfRule type="cellIs" dxfId="8" priority="9" operator="lessThan">
      <formula>0</formula>
    </cfRule>
  </conditionalFormatting>
  <conditionalFormatting sqref="C42">
    <cfRule type="cellIs" dxfId="7" priority="8" operator="lessThan">
      <formula>0</formula>
    </cfRule>
  </conditionalFormatting>
  <conditionalFormatting sqref="C61">
    <cfRule type="cellIs" dxfId="6" priority="7" operator="lessThan">
      <formula>0</formula>
    </cfRule>
  </conditionalFormatting>
  <conditionalFormatting sqref="C64">
    <cfRule type="cellIs" dxfId="5" priority="6" operator="lessThan">
      <formula>0</formula>
    </cfRule>
  </conditionalFormatting>
  <conditionalFormatting sqref="C66">
    <cfRule type="cellIs" dxfId="4" priority="5" operator="lessThan">
      <formula>0</formula>
    </cfRule>
  </conditionalFormatting>
  <conditionalFormatting sqref="C65">
    <cfRule type="cellIs" dxfId="3" priority="4" operator="lessThan">
      <formula>0</formula>
    </cfRule>
  </conditionalFormatting>
  <conditionalFormatting sqref="C63">
    <cfRule type="cellIs" dxfId="2" priority="3" operator="lessThan">
      <formula>0</formula>
    </cfRule>
  </conditionalFormatting>
  <conditionalFormatting sqref="C39">
    <cfRule type="cellIs" dxfId="1" priority="2" operator="lessThan">
      <formula>0</formula>
    </cfRule>
  </conditionalFormatting>
  <conditionalFormatting sqref="C49">
    <cfRule type="cellIs" dxfId="0" priority="1" operator="lessThan">
      <formula>0</formula>
    </cfRule>
  </conditionalFormatting>
  <pageMargins left="0" right="0" top="0.39370078740157477" bottom="0.39370078740157477" header="0" footer="0"/>
  <pageSetup paperSize="9" scale="67" pageOrder="overThenDown" orientation="portrait" useFirstPageNumber="1" r:id="rId1"/>
  <headerFooter>
    <oddHeader>&amp;C&amp;A</oddHeader>
    <oddFooter>&amp;CPágina &amp;P</oddFooter>
  </headerFooter>
  <drawing r:id="rId2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RP1K8ARH6etk9VKXMntr72CHeDwPfuAMt3knduFSgUA=</DigestValue>
    </Reference>
    <Reference Type="http://www.w3.org/2000/09/xmldsig#Object" URI="#idOfficeObject">
      <DigestMethod Algorithm="http://www.w3.org/2001/04/xmlenc#sha256"/>
      <DigestValue>XISbwsSB8PkQYqT3Is2vCKUmWFGSs80U3e8TBrRwGmo=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CdrHO3kKA3SLsqCSGSzjODPAmOnC32XMDL4klamPD5A=</DigestValue>
    </Reference>
  </SignedInfo>
  <SignatureValue>n91ykw0HqLgyBIJj8IV8+inWW0auHUqo6YAnUigHwt1t4576too7I6EyJo43nMsRzpY4ewk426cb
EJpZh/s1Sg7bflIwPR8rwTTPg//T/rGaMFG4+6BSk4TlmVMoaeqX62KxRJczQTqg26KD7g1moTPH
Q/kWaUI9V7fpFYAfs46St3Er4qDhvcWa4lg92Gl+2lwzdkesOJX2PH8QJWvzvZENwGQp11vcwkyl
X5RDExVVf/ZvbBJswHkv83J8vM0V8Nkfjmen9bGCfeHQl2M3qeiNDgNaDmlPbdqbPTfTpYvaOX3E
VB4b7/rmwcR+dRFupFUi7zNTNnL8lAlSi93ovg==</SignatureValue>
  <KeyInfo>
    <X509Data>
      <X509Certificate>MIIHtDCCBZygAwIBAgIIcPJsoN8WsKEwDQYJKoZIhvcNAQELBQAwczELMAkGA1UEBhMCQlIxEzARBgNVBAoTCklDUC1CcmFzaWwxNjA0BgNVBAsTLVNlY3JldGFyaWEgZGEgUmVjZWl0YSBGZWRlcmFsIGRvIEJyYXNpbCAtIFJGQjEXMBUGA1UEAxMOQUMgQ05ETCBSRkIgdjMwHhcNMjEwNDE5MTgzODE2WhcNMjIwNDE5MTgzODE2WjCB/jELMAkGA1UEBhMCQlIxEzARBgNVBAoTCklDUC1CcmFzaWwxCzAJBgNVBAgTAkdPMRAwDgYDVQQHEwdHT0k/TklBMRcwFQYDVQQLEw4xNTE3ODY5MjAwMDEzMDE2MDQGA1UECxMtU2VjcmV0YXJpYSBkYSBSZWNlaXRhIEZlZGVyYWwgZG8gQnJhc2lsIC0gUkZCMRYwFAYDVQQLEw1SRkIgZS1DTlBKIEExMRMwEQYDVQQLEwpwcmVzZW5jaWFsMT0wOwYDVQQDEzRJTlNUSVRVVE8gREUgR0VTVEFPIEUgSFVNQU5JWkFDQU8gSUdIOjExODU4NTcwMDAwMjE0MIIBIjANBgkqhkiG9w0BAQEFAAOCAQ8AMIIBCgKCAQEAzCn0R+Uqmnr/X2uT0YOwQIWKncmCtklICmzTc5sFZtakzEr5sauPau+cVCJ+9Sv1DBI19KJbiGRixebEmDkak8lFzZMZkPnjVBdmCBJjEmPC6XFmDB6a/wOvGFKhGrg8vB0IHkG8qmoFNf0jbz/pzvb++Tk9a0QMSu/hxs7/aaMeLetm6DbRGg5a6kA9q2sG/cuVI+ZTF2bmmv1MV7WpHKriE6G7Zf1xHfGsAThrzRfDlSZb3lc1QN2DJarnyhf/AhfftXH3OhQBK6ufBF5h3chTA1V7JkqLDWrOvG39PedeUc5AO4XWwkzf4roNXtQlRwn8bI5YDVnf4f9e183ndQIDAQABo4ICvjCCArowHwYDVR0jBBgwFoAUax80FUEa6pseyiLSzt3vu+kyyokwDgYDVR0PAQH/BAQDAgXgMGkGA1UdIARiMGAwXgYGYEwBAgE0MFQwUgYIKwYBBQUHAgEWRmh0dHA6Ly9yZXBvc2l0b3Jpby5hY3NwY2JyYXNpbC5vcmcuYnIvYWMtY25kbHJmYi9hYy1jbmRsLXJmYi1wYy1hMS5wZGYwgaYGA1UdHwSBnjCBmzBLoEmgR4ZFaHR0cDovL3JlcG9zaXRvcmlvLmFjc3BjYnJhc2lsLm9yZy5ici9hYy1jbmRscmZiL2xjci1hYy1jbmRscmZidjUuY3JsMEygSqBIhkZodHRwOi8vcmVwb3NpdG9yaW8yLmFjc3BjYnJhc2lsLm9yZy5ici9hYy1jbmRscmZiL2xjci1hYy1jbmRscmZidjUuY3JsMIGJBggrBgEFBQcBAQR9MHswTQYIKwYBBQUHMAKGQWh0dHA6Ly9yZXBvc2l0b3Jpby5hY3NwY2JyYXNpbC5vcmcuYnIvYWMtY25kbHJmYi9hYy1jbmRscmZidjUucDdiMCoGCCsGAQUFBzABhh5odHRwOi8vb2NzcC5hY3NwY2JyYXNpbC5vcmcuYnIwgbwGA1UdEQSBtDCBsYEeQ0VSVElGSUNBQ0FPRElHSVRBTEBDREwuQ09NLkJSoCEGBWBMAQMCoBgTFkpPRUwgU09CUkFMIERFIEFORFJBREWgGQYFYEwBAwOgEBMOMTE4NTg1NzAwMDAyMTSgOAYFYEwBAwSgLxMtMjUxMTE5ODA4MjExMTA3MzUwNDAwMDAwMDAwMDAwMDAwMDAwMDAwMDAwMDAwoBcGBWBMAQMHoA4TDDAwMDAwMDAwMDAwMDAdBgNVHSUEFjAUBggrBgEFBQcDAgYIKwYBBQUHAwQwCQYDVR0TBAIwADANBgkqhkiG9w0BAQsFAAOCAgEAKqi9f8pp6SihtoZvrOVOU3TAs91mYCCRlQvvgWV8tvZzRr04T0K/iYa8UquHaa8V4k7vVnVztLjH5PWvJkBLpovWHzP5D+eyT1WncIEabJqAgI9NStwMDPU3g+mixTnavxkpjsruyIEqpQmDxYYaTN90Z557cDWSgl5ZEzeFxGkTFvZsMB1HCGYiAKFGH3WZpY3XauTTerOxJJP0KLFmA8DI9JdLnrwLcrERNNvuCfEL8x61rmDL3YvQoyfSibThW7c8Kjz3HawJ0i3lyUyTB1Ac+aIjrVNq6j+fULnfY9JV0xnE2ZJ3gXrMKeXhRA2GqBJuAA/Ou1i0vvYyHk0kT8ocHpw/OTkOtZX6IkxoPvIdh0pXyn1k/AsKBnt2e2ut0C2RngC67/3HowGmg0e27SA6BHovazAuaRv6xCt4TzqKda5J7vAND0tWDuXR1pNbdjNKrxdG8WPXCrDqbylXI9vmNvjkLqHDZjaplTYerU2WkJ5uk9mlb+RbmsdrnLDievTsXxwygLbOSXes5nF+uRYOYAx/C1lY/qtR5ZokymU2m+meAYaYNEmBuEVdKE5vaQ6QUdQvtKlwGWuvMAwmXAJ4zdWgnaWX5cxJmql1eHrHrJXEf5mInr7B/1+6tgkn8bhE2lB6HZUCG6njUfQEM7BEmMVr8SyczlRfTyFE8A8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+70tVQiKI1yf3TMXuIIdLvQ+S5B+Bw9XjNZHe++mCkI=</DigestValue>
      </Reference>
      <Reference URI="/xl/calcChain.xml?ContentType=application/vnd.openxmlformats-officedocument.spreadsheetml.calcChain+xml">
        <DigestMethod Algorithm="http://www.w3.org/2001/04/xmlenc#sha256"/>
        <DigestValue>lbuvHc1O1S2sqFK88tMsAVveLMAIPp8W14F1dHZK6Ys=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01svRRJA2axzdS+fy/IlEYiTVnIey6+t1/s6t+FVZ0k=</DigestValue>
      </Reference>
      <Reference URI="/xl/drawings/drawing1.xml?ContentType=application/vnd.openxmlformats-officedocument.drawing+xml">
        <DigestMethod Algorithm="http://www.w3.org/2001/04/xmlenc#sha256"/>
        <DigestValue>1xRuGrt3E5RNOM4kQg1QOWze6MPw81uEaLe8yW62Y+g=</DigestValue>
      </Reference>
      <Reference URI="/xl/media/image1.png?ContentType=image/png">
        <DigestMethod Algorithm="http://www.w3.org/2001/04/xmlenc#sha256"/>
        <DigestValue>F/2Kj/hODuDU52+jXDfaAY7pGGlvF49ml5QQzM985XU=</DigestValue>
      </Reference>
      <Reference URI="/xl/media/image2.png?ContentType=image/png">
        <DigestMethod Algorithm="http://www.w3.org/2001/04/xmlenc#sha256"/>
        <DigestValue>YOOeWvGmD5Q8qXhoRrwewCxbuHtN/X6l3kDgIHS4lCg=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Ao0BFl5zEh4op3e0ZCvl+p51OSzvwnoLF2NDfOb8NqY=</DigestValue>
      </Reference>
      <Reference URI="/xl/sharedStrings.xml?ContentType=application/vnd.openxmlformats-officedocument.spreadsheetml.sharedStrings+xml">
        <DigestMethod Algorithm="http://www.w3.org/2001/04/xmlenc#sha256"/>
        <DigestValue>8dFQS95FsxQjQgomGEZ8iM6lAV2OxdmksDFDU4uiM9M=</DigestValue>
      </Reference>
      <Reference URI="/xl/styles.xml?ContentType=application/vnd.openxmlformats-officedocument.spreadsheetml.styles+xml">
        <DigestMethod Algorithm="http://www.w3.org/2001/04/xmlenc#sha256"/>
        <DigestValue>5oofLVL8v97cEGQDNmG2Wz4+GEI7/0nCqPK+fpywxAo=</DigestValue>
      </Reference>
      <Reference URI="/xl/theme/theme1.xml?ContentType=application/vnd.openxmlformats-officedocument.theme+xml">
        <DigestMethod Algorithm="http://www.w3.org/2001/04/xmlenc#sha256"/>
        <DigestValue>UjOvE6DspcGH4J48/R/wKpX04oXW2mCGbLigBn8v2Wg=</DigestValue>
      </Reference>
      <Reference URI="/xl/workbook.xml?ContentType=application/vnd.openxmlformats-officedocument.spreadsheetml.sheet.main+xml">
        <DigestMethod Algorithm="http://www.w3.org/2001/04/xmlenc#sha256"/>
        <DigestValue>AvwMsn/88q1lCeQyUbOUUIRI3GfD3ssTfWrOyV6rtIY=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AkNhP713P2yRa4Dh2ARGFlwE9QoRTO7fyLFTfcPffHI=</DigestValue>
      </Reference>
      <Reference URI="/xl/worksheets/sheet1.xml?ContentType=application/vnd.openxmlformats-officedocument.spreadsheetml.worksheet+xml">
        <DigestMethod Algorithm="http://www.w3.org/2001/04/xmlenc#sha256"/>
        <DigestValue>bQFKrhNlElsxPNJ9mf9WfhJI3qlimtXAqLFuzj0xjZY=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2021-10-21T12:59:28Z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16.0.14430/23</OfficeVersion>
          <ApplicationVersion>16.0.14430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2021-10-21T12:59:28Z</xd:SigningTime>
          <xd:SigningCertificate>
            <xd:Cert>
              <xd:CertDigest>
                <DigestMethod Algorithm="http://www.w3.org/2001/04/xmlenc#sha256"/>
                <DigestValue>fJYwK0FtQkNPS0qZ7bF/xilmIgtl8BAs/drk+KT6anQ=</DigestValue>
              </xd:CertDigest>
              <xd:IssuerSerial>
                <X509IssuerName>CN=AC CNDL RFB v3, OU=Secretaria da Receita Federal do Brasil - RFB, O=ICP-Brasil, C=BR</X509IssuerName>
                <X509SerialNumber>8138686914805280929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  <xd:SignedDataObjectProperties>
          <xd:CommitmentTypeIndication>
            <xd:CommitmentTypeId>
              <xd:Identifier>http://uri.etsi.org/01903/v1.2.2#ProofOfCreation</xd:Identifier>
              <xd:Description>Criou este documento</xd:Description>
            </xd:CommitmentTypeId>
            <xd:AllSignedDataObjects/>
          </xd:CommitmentTypeIndication>
        </xd:SignedDataObjectProperties>
      </xd:SignedProperties>
      <xd:UnsignedProperties>
        <xd:UnsignedSignatureProperties>
          <xd:CertificateValues>
            <xd:EncapsulatedX509Certificate>MIIG1jCCBL6gAwIBAgIBFzANBgkqhkiG9w0BAQ0FADCBkDELMAkGA1UEBhMCQlIxEzARBgNVBAoMCklDUC1CcmFzaWwxNDAyBgNVBAsMK0F1dG9yaWRhZGUgQ2VydGlmaWNhZG9yYSBSYWl6IEJyYXNpbGVpcmEgdjUxNjA0BgNVBAMMLUFDIFNlY3JldGFyaWEgZGEgUmVjZWl0YSBGZWRlcmFsIGRvIEJyYXNpbCB2NDAeFw0xODA4MjkxODQ4MzRaFw0yOTAyMjAxODQ4MzRaMHMxCzAJBgNVBAYTAkJSMRMwEQYDVQQKEwpJQ1AtQnJhc2lsMTYwNAYDVQQLEy1TZWNyZXRhcmlhIGRhIFJlY2VpdGEgRmVkZXJhbCBkbyBCcmFzaWwgLSBSRkIxFzAVBgNVBAMTDkFDIENOREwgUkZCIHYzMIICIjANBgkqhkiG9w0BAQEFAAOCAg8AMIICCgKCAgEAnx1o2u/6uxeT/sTWZsqoOAcqEryp0q5iOTqsAdyvD70qZ34kDNSsJaPHEBs1RoAK+facC1clcfKr7axujzFhqCD+Zl2oZs6UdlMuKfmjoNCyMgMOplkSMFcL09nBx6s00+tOJ8+95oSqrlDLT5X9zf/rHFPg9x8RkVp2yRCgWy3QAnpv0iTdZTOEjy5tL2gRDXuLKi5v6rsRtlhzoBHY00LCY89CrmhCKLBVbSFPKrOB1f+r058DsuY1T086NdgHVn8UwrjXz3BUCtbGbxtAx2R7E1RLi8p39PLpeIVM1DpfKjHJqifFQLus8a3jyDA41taPixXS47I8vjy2oiWLyn63nfLv8/w04gNYt2GTmaVTvbHKbeHLZg9pso61XwC8Un9GIXnSPQlSPZeqFbyeYQNHpGgDoWOnL8J/QW7pt3JcD/jg+h7JkYA+kjb+CMlZC/nyb/DMw2JkROpY9d/QJYvBAvygqGLc60W5Gx/GCAEQctryzS+V89mskGw3VVrBmR3hC2PtodbBYayxSFvXQiqWhZyryfFprLSb6lRjFcMULseOViOFK3yhA+zAIBa3F+bhEimAXVm8MNgumSWPxRPk54J3GCn4A2jWOgN07DuSYpf7UkpqguPeasW8SaZ/MrocHp2ZgqWKkUbt/q3iTTVxS5AupFJpJuawM2T1Zb8CAwEAAaOCAVUwggFRMIGnBgNVHSAEgZ8wgZwwTAYGYEwBAgE0MEIwQAYIKwYBBQUHAgEWNGh0dHA6Ly93d3cucmVjZWl0YS5mYXplbmRhLmdvdi5ici9hY3JmYi9kcGNhY3JmYi5wZGYwTAYGYEwBAgMxMEIwQAYIKwYBBQUHAgEWNGh0dHA6Ly93d3cucmVjZWl0YS5mYXplbmRhLmdvdi5ici9hY3JmYi9kcGNhY3JmYi5wZGYwRAYDVR0fBD0wOzA5oDegNYYzaHR0cDovL3d3dy5yZWNlaXRhLmZhemVuZGEuZ292LmJyL2FjcmZiL2FjcmZidjQuY3JsMB8GA1UdIwQYMBaAFBqY5kPKHN2SnpljRVoq6R+HIM01MB0GA1UdDgQWBBRrHzQVQRrqmx7KItLO3e+76TLKiTAPBgNVHRMBAf8EBTADAQH/MA4GA1UdDwEB/wQEAwIBBjANBgkqhkiG9w0BAQ0FAAOCAgEAHsoJgjBvbzM7Gb5yRKIS1KfOo7A0S50KQ230XqDxOJtUjr+t8J2XHamCl1nr2Vy/yDDZnIwEQ6tBBgX9DLdnUUAKU1Xz8hSh+r9j5QsPtVq7O3Dvk+kU66BItkCbKyYeIeTGctbY3K1pjBNE95gWrHtcpgxxQ+fQ3TVa7ZACfZHwXsL3JiFQZoZeLjkxZVQGrPnRJFJsPQoZ+89y9WzB9YmHP10VXrXx48+NvVD5R9KIOKnPwy5r+sxdKQGcizKCZkAvjsCvegwfu6xg14nZF/GyBWucyKj+8bNWP5F3YwTc2GCYH7vKqOg5JaMF7IzLALZoRFN+5wXFQW024Uc+r9Tvxy6IDJsz6xW/6Jc2ZAm5/6YZl77z9zUj/oDV2buXdt6oMBMDxaJO9gBsF6zWbDXe9IW0sipVtvPCkDh5cbkMcMHNC/jN3fW1706cnLCMpGXq9TJJdyWRwO2ElOTKdKFfYrrAU3YCrG/wlZJo/9pcCzDOLSl8hehy0M0Bs6I8BdOCPiUxIIIwhhQ7L/0V/c8+AS968jSSDwKhV832w4ZPY484r8sncJTiqHjJrND6PLEMQk7Pwts3VXszJbvUWHn9Tba/XU3S/HNfUsdNhrcpKFExAIIxWnHQ4ocP6H3AIqtpndPKxk6zSoiH8QMh0AT9Y0rx+KSwZ6xxYJNFEJc=</xd:EncapsulatedX509Certificate>
            <xd:EncapsulatedX509Certificate>MIIGYDCCBEigAwIBAgIBBDANBgkqhkiG9w0BAQ0FADCBlzELMAkGA1UEBhMCQlIxEzARBgNVBAoMCklDUC1CcmFzaWwxPTA7BgNVBAsMNEluc3RpdHV0byBOYWNpb25hbCBkZSBUZWNub2xvZ2lhIGRhIEluZm9ybWFjYW8gLSBJVEkxNDAyBgNVBAMMK0F1dG9yaWRhZGUgQ2VydGlmaWNhZG9yYSBSYWl6IEJyYXNpbGVpcmEgdjUwHhcNMTYwNzIwMTMzMjA0WhcNMjkwMzAyMTIwMDA0WjCBkDELMAkGA1UEBhMCQlIxEzARBgNVBAoMCklDUC1CcmFzaWwxNDAyBgNVBAsMK0F1dG9yaWRhZGUgQ2VydGlmaWNhZG9yYSBSYWl6IEJyYXNpbGVpcmEgdjUxNjA0BgNVBAMMLUFDIFNlY3JldGFyaWEgZGEgUmVjZWl0YSBGZWRlcmFsIGRvIEJyYXNpbCB2NDCCAiIwDQYJKoZIhvcNAQEBBQADggIPADCCAgoCggIBAJ1gd6oPyvAvYC0B5fUItXFU/csX2yNEOVJjr/SeuSv5bE0gIc/kUjoYVNMuUe+CTBY/gkoIiwR7qr7Dsp9jn8FTLnALrn6j1sbbkoD4ytTI3WHUuiefz/oApv+H5zPswj3JqUyXaK7bzN5Akc3PNFUzRb3+UbtYA2fXinBAewxrpZidGX0A+ioC++qPq06APTio9SWSBBGEZgmLOAHpkdHhNUAaP9MJXRcQ9k4kilOt3uewRP7EKMyMGDyNPeqDtWCWCEif7vZiLScrKSY3l25nCW9wVN8qQ0G8mJwMTFhntZfG7098kRN0fIVAstyT4KsyVIOWgj8r2pZ913yJfobMROyl89X5leR298gzwDhN2UKJXHmf7XFzqOTg0Hl4dK5LzSg07Ry2DqooFwdvxjBXlWdAVkTdZo5lM5FQGr5uNDFyL2DQwDtmpMrQ7QrVA4saXfwBsMWMel20siX8t2bOFIXHc1HiUDxETgCQw4542pwOtFPj8+UFag+ypZhyk8voAaXQjw3qGubWI68jFNZTrNXjQThIlJWI83OWjcvmIr4SPgbf9hIIHzznSdzqPXXdAZRNS9fxrxmgoTcG4I7cu1hZgBv9HHIaUKr2MwXAdNiqoe71wDkLCKUx8/fVJnhswqHBHYAj+KjBwyoJW1JliL91QOT3Bjz2epj7kj7tAgMBAAGjgbswgbgwHQYDVR0OBBYEFBqY5kPKHN2SnpljRVoq6R+HIM01MA8GA1UdEwEB/wQFMAMBAf8wDgYDVR0PAQH/BAQDAgEGMBQGA1UdIAQNMAswCQYFYEwBAQgwADA/BgNVHR8EODA2MDSgMqAwhi5odHRwOi8vYWNyYWl6LmljcGJyYXNpbC5nb3YuYnIvTENSYWNyYWl6djUuY3JsMB8GA1UdIwQYMBaAFGmovnXZxO9s5xNF5GFu5Wj4tkBeMA0GCSqGSIb3DQEBDQUAA4ICAQBrQuAL6TWbdnOpHbgSzAd9Pkc+vr5uTd7ml4xfPPs/I+BNCGT9Q6OTx/26m6q9rOrl6/9AASYDE5esiwBlaQ4OPzQQ37zrf5d4FnGxnsRMdjEL2pjks7ull66LZX8k5HOfnxy5iYo1hTy46UYg28PXdL55qTljilj4LueNFlTCmK2m9Vo1E6F/Ss79D31uwVBadgoK/i95dFONNlSj/w3/sa9Pbkq3JCJ10ET01GmBSTrtired+zzcj26QT0hjQQ5PUB6wV2+bhUx+WN/rXiLph/DPvy7gg8hrn4mVHBYOEPPoq7qBsX77cswycENKXrlq+gHA2Lj8hkrbfQt4pZQzT+6nLOSOyqMI21ql781eErJySwJ0R9LdPQNm3MUS/ifoRPdjFGWUktBRue/03QrVYtwFBMaIjF/p93Bmb/42xfkL/TG/W6EicBcGLms2SU4pBtw+NDFMQ1YXxNJQoNJ2uzxnzBSqdr5bF5qZth4EHob+I8uUFYylIoCHWvMD1pAxTu8fC9366lkt7cpBARiOdB2MN31JQK3nxjeQeXHiudm8twSzNp0wbJViUiRfNZbqH3yNe8ZTYUQds7hCCcZh3pZbe4PNWS2WDiifF9uXRdfAL3qsEubQOrA/s+EvZha6afCs4d4BlGKQsf64r0iPnX6hFxR4h4sXRI9x5xRMtA==</xd:EncapsulatedX509Certificate>
            <xd:EncapsulatedX509Certificate>MIIGoTCCBImgAwIBAgIBATANBgkqhkiG9w0BAQ0FADCBlzELMAkGA1UEBhMCQlIxEzARBgNVBAoMCklDUC1CcmFzaWwxPTA7BgNVBAsMNEluc3RpdHV0byBOYWNpb25hbCBkZSBUZWNub2xvZ2lhIGRhIEluZm9ybWFjYW8gLSBJVEkxNDAyBgNVBAMMK0F1dG9yaWRhZGUgQ2VydGlmaWNhZG9yYSBSYWl6IEJyYXNpbGVpcmEgdjUwHhcNMTYwMzAyMTMwMTM4WhcNMjkwMzAyMjM1OTM4WjCBlzELMAkGA1UEBhMCQlIxEzARBgNVBAoMCklDUC1CcmFzaWwxPTA7BgNVBAsMNEluc3RpdHV0byBOYWNpb25hbCBkZSBUZWNub2xvZ2lhIGRhIEluZm9ybWFjYW8gLSBJVEkxNDAyBgNVBAMMK0F1dG9yaWRhZGUgQ2VydGlmaWNhZG9yYSBSYWl6IEJyYXNpbGVpcmEgdjUwggIiMA0GCSqGSIb3DQEBAQUAA4ICDwAwggIKAoICAQD3LXgabUWsF+gUXw/6YODeF2XkqEyfk3VehdsIx+3/ERgdjCS/ouxYR0Epi2hdoMUVJDNf3XQfjAWXJyCoTneHYAl2McMdvoqtLB2ileQlJiis0fTtYTJayee9BAIdIrCor1Lc0vozXCpDtq5nTwhjIocaZtcuFsdrkl+nbfYxl5m7vjTkTMS6j8ffjmFzbNPDlJuV3Vy7AzapPVJrMl6UHPXCHMYMzl0KxR/47S5XGgmLYkYt8bNCHA3fg07y+Gtvgu+SNhMPwWKIgwhYw+9vErOnavRhOimYo4M2AwNpNK0OKLI7Im5V094jFp4Ty+mlmfQH00k8nkSUEN+1TGGkhv16c2hukbx9iCfbmk7im2hGKjQA8eH64VPYoS2qdKbPbd3xDDHN2croYKpy2U2oQTVBSf9hC3o6fKo3zp0U3dNiw7ZgWKS9UwP31Q0gwgB1orZgLuF+LIppHYwxcTG/AovNWa4sTPukMiX2L+p7uIHExTZJJU4YoDacQh/mfbPIz3261He4YFmQ35sfw3eKHQSOLyiVfev/n0l/r308PijEd+d+Hz5RmqIzS8jYXZIeJxym4mEjE1fKpeP56Ea52LlIJ8ZqsJ3xzHWu3WkAVz4hMqrX6BPMGW2IxOuEUQyIaCBg1lI6QLiPMHvo2/J7gu4YfqRcH6i27W3HyzamEQIDAQABo4H1MIHyME4GA1UdIARHMEUwQwYFYEwBAQAwOjA4BggrBgEFBQcCARYsaHR0cDovL2FjcmFpei5pY3BicmFzaWwuZ292LmJyL0RQQ2FjcmFpei5wZGYwPwYDVR0fBDgwNjA0oDKgMIYuaHR0cDovL2FjcmFpei5pY3BicmFzaWwuZ292LmJyL0xDUmFjcmFpenY1LmNybDAfBgNVHSMEGDAWgBRpqL512cTvbOcTReRhbuVo+LZAXjAdBgNVHQ4EFgQUaai+ddnE72znE0XkYW7laPi2QF4wDwYDVR0TAQH/BAUwAwEB/zAOBgNVHQ8BAf8EBAMCAQYwDQYJKoZIhvcNAQENBQADggIBABRt2/JiWapef7o/plhR4PxymlMIp/JeZ5F0BZ1XafmYpl5g6pRokFrIRMFXLyEhlgo51I05InyCc9Td6UXjlsOASTc/LRavyjB/8NcQjlRYDh6xf7OdP05mFcT/0+6bYRtNgsnUbr10pfsK/UzyUvQWbumGS57hCZrAZOyd9MzukiF/azAa6JfoZk2nDkEudKOY8tRyTpMmDzN5fufPSC3v7tSJUqTqo5z7roN/FmckRzGAYyz5XulbOc5/UsAT/tk+KP/clbbqd/hhevmmdJclLr9qWZZcOgzuFU2YsgProtVu0fFNXGr6KK9fu44pOHajmMsTXK3X7r/Pwh19kFRow5F3RQMUZC6Re0YLfXh+ypnUSCzA+uL4JPtHIGyvkbWiulkustpOKUSVwBPzvA2sQUOvqdbAR7C8jcHYFJMuK2HZFji7pxcWWab/NKsFcJ3sluDjmhizpQaxbYTfAVXu3q8yd0su/BHHhBpteyHvYyyz0Eb9LUysR2cMtWvfPU6vnoPgYvOGO1CziyGEsgKULkCH4o2Vgl1gQuKWO4V68rFW8a/jvq28sbY+y/Ao0I5ohpnBcQOAawiFbz6yJtObajYMuztDDP8oY656EuuJXBJhuKAJPI/7WDtgfV8ffOh/iQGQATVMtgDN0gv8bn5NdUX8UMNX1sHhU3H1UpoW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Mar-18</vt:lpstr>
      <vt:lpstr>'Mar-18'!Area_de_impressao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Gerencia</dc:creator>
  <cp:lastModifiedBy>Gerencia</cp:lastModifiedBy>
  <cp:lastPrinted>2021-09-28T18:31:12Z</cp:lastPrinted>
  <dcterms:created xsi:type="dcterms:W3CDTF">2021-05-04T17:07:43Z</dcterms:created>
  <dcterms:modified xsi:type="dcterms:W3CDTF">2021-10-18T21:29:32Z</dcterms:modified>
  <cp:contentStatus/>
</cp:coreProperties>
</file>