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779ED247-E699-4D20-95F4-53878C0B8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r-18" sheetId="1" r:id="rId1"/>
  </sheets>
  <definedNames>
    <definedName name="_xlnm.Print_Area" localSheetId="0">'Abr-18'!$A$1:$C$87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<sst xmlns="http://schemas.openxmlformats.org/spreadsheetml/2006/main" count="66" uniqueCount="57">
  <si>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</si>
  <si>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</si>
  <si>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</si>
  <si>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</si>
  <si>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</si>
  <si>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</si>
  <si>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</si>
  <si>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</si>
  <si>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</si>
  <si>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</si>
  <si>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</si>
  <si>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</si>
  <si>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</si>
  <si>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</si>
  <si>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</si>
  <si>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</si>
  <si>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</si>
  <si>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</si>
  <si>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</si>
  <si>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</si>
  <si>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</si>
  <si>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</si>
  <si>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</si>
  <si>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</si>
  <si>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</si>
  <si>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</si>
  <si>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</si>
  <si>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</si>
  <si>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</si>
  <si>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</si>
  <si>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</si>
  <si>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</si>
  <si>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</si>
  <si>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</si>
  <si>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</si>
  <si>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</si>
  <si>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</si>
  <si>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</si>
  <si>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</si>
  <si>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</si>
  <si>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</si>
  <si>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</si>
  <si>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</si>
  <si>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</si>
  <si>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</si>
  <si>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</si>
  <si>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</si>
  <si>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</si>
  <si>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</si>
  <si>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R$ 9.81</t>
    </r>
    <r>
      <rPr>
        <sz val="11"/>
        <color theme="1"/>
        <rFont val="Liberation Sans"/>
      </rPr>
      <t>7.202,38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</si>
  <si>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29/06/2017 A 28/06/2018 / 6° TA AO CONTRATO DE GESTÃO N° 131/2012</t>
    </r>
  </si>
  <si>
    <t>Outras Saídas</t>
  </si>
  <si>
    <t>Banco Bradesco - 3946 / 2957-2</t>
  </si>
  <si>
    <t>Aplicação Bradesco - 3946 / 2957-2</t>
  </si>
  <si>
    <t>Aplicação Bradesco - 2864 / 2433-3</t>
  </si>
  <si>
    <t>Aplicação Bradesco - 3946 / 193</t>
  </si>
  <si>
    <t>SALDO BANCÁRIO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</si>
</sst>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4776787</xdr:colOff>
      <xdr:row>0</xdr:row>
      <xdr:rowOff>83343</xdr:rowOff>
    </xdr:from>
    <xdr:to>
      <xdr:col>2</xdr:col>
      <xdr:colOff>1528235</xdr:colOff>
      <xdr:row>4</xdr:row>
      <xdr:rowOff>98525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D0DB9B-FDD0-4CC4-A803-42D3F371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5537" y="83343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A20" sqref="A20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24" t="s">
        <v>48</v>
      </c>
      <c r="B6" s="25"/>
      <c r="C6" s="2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44</v>
      </c>
    </row>
    <row r="11" spans="1:3" ht="5.4" customHeight="1">
      <c r="A11" s="2"/>
    </row>
    <row r="12" spans="1:3">
      <c r="A12" s="14" t="s">
        <v>45</v>
      </c>
    </row>
    <row r="13" spans="1:3" ht="5.4" customHeight="1">
      <c r="A13" s="2"/>
    </row>
    <row r="14" spans="1:3">
      <c r="A14" s="14" t="s">
        <v>50</v>
      </c>
    </row>
    <row r="15" spans="1:3" ht="5.4" customHeight="1">
      <c r="A15" s="2"/>
    </row>
    <row r="16" spans="1:3">
      <c r="A16" s="14" t="s">
        <v>49</v>
      </c>
    </row>
    <row r="17" spans="1:7">
      <c r="A17" s="2"/>
    </row>
    <row r="18" spans="1:7">
      <c r="A18" s="16" t="s">
        <v>1</v>
      </c>
    </row>
    <row r="19" spans="1:7">
      <c r="A19" s="3">
        <v>43191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>
      <c r="A24" s="28" t="s">
        <v>4</v>
      </c>
      <c r="B24" s="29"/>
      <c r="C24" s="30"/>
    </row>
    <row r="25" spans="1:7">
      <c r="A25" s="23" t="s">
        <v>52</v>
      </c>
      <c r="B25" s="23"/>
      <c r="C25" s="7">
        <v>1</v>
      </c>
    </row>
    <row r="26" spans="1:7">
      <c r="A26" s="23" t="s">
        <v>40</v>
      </c>
      <c r="B26" s="23"/>
      <c r="C26" s="7">
        <v>1</v>
      </c>
    </row>
    <row r="27" spans="1:7">
      <c r="A27" s="23" t="s">
        <v>41</v>
      </c>
      <c r="B27" s="23"/>
      <c r="C27" s="7">
        <v>3869.16</v>
      </c>
    </row>
    <row r="28" spans="1:7">
      <c r="A28" s="23" t="s">
        <v>53</v>
      </c>
      <c r="B28" s="23"/>
      <c r="C28" s="7">
        <v>4281303.6900000004</v>
      </c>
    </row>
    <row r="29" spans="1:7">
      <c r="A29" s="23" t="s">
        <v>42</v>
      </c>
      <c r="B29" s="23"/>
      <c r="C29" s="7">
        <v>1502239.05</v>
      </c>
    </row>
    <row r="30" spans="1:7">
      <c r="A30" s="23" t="s">
        <v>43</v>
      </c>
      <c r="B30" s="23"/>
      <c r="C30" s="7">
        <v>9731.42</v>
      </c>
    </row>
    <row r="31" spans="1:7">
      <c r="A31" s="23" t="s">
        <v>55</v>
      </c>
      <c r="B31" s="23"/>
      <c r="C31" s="7">
        <v>380.47</v>
      </c>
    </row>
    <row r="32" spans="1:7">
      <c r="A32" s="23" t="s">
        <v>54</v>
      </c>
      <c r="B32" s="23"/>
      <c r="C32" s="7">
        <v>1152846.22</v>
      </c>
    </row>
    <row r="33" spans="1:3" s="2" customFormat="1">
      <c r="A33" s="33" t="s">
        <v>5</v>
      </c>
      <c r="B33" s="34"/>
      <c r="C33" s="8">
        <f>SUM(C25:C32)</f>
        <v>6950372.0099999998</v>
      </c>
    </row>
    <row r="34" spans="1:3">
      <c r="A34" s="35"/>
      <c r="B34" s="35"/>
      <c r="C34" s="35"/>
    </row>
    <row r="35" spans="1:3">
      <c r="A35" s="26" t="s">
        <v>6</v>
      </c>
      <c r="B35" s="26"/>
      <c r="C35" s="26"/>
    </row>
    <row r="36" spans="1:3">
      <c r="A36" s="36" t="s">
        <v>7</v>
      </c>
      <c r="B36" s="37"/>
      <c r="C36" s="9">
        <v>5657674.6100000003</v>
      </c>
    </row>
    <row r="37" spans="1:3" s="15" customFormat="1">
      <c r="A37" s="31" t="s">
        <v>8</v>
      </c>
      <c r="B37" s="32"/>
      <c r="C37" s="9">
        <v>0</v>
      </c>
    </row>
    <row r="38" spans="1:3" s="15" customFormat="1">
      <c r="A38" s="31" t="s">
        <v>9</v>
      </c>
      <c r="B38" s="32"/>
      <c r="C38" s="9">
        <v>0</v>
      </c>
    </row>
    <row r="39" spans="1:3" s="15" customFormat="1">
      <c r="A39" s="31" t="s">
        <v>10</v>
      </c>
      <c r="B39" s="32"/>
      <c r="C39" s="9">
        <v>0</v>
      </c>
    </row>
    <row r="40" spans="1:3">
      <c r="A40" s="36" t="s">
        <v>11</v>
      </c>
      <c r="B40" s="37"/>
      <c r="C40" s="9">
        <v>0</v>
      </c>
    </row>
    <row r="41" spans="1:3">
      <c r="A41" s="36" t="s">
        <v>12</v>
      </c>
      <c r="B41" s="37"/>
      <c r="C41" s="9">
        <v>38010.97</v>
      </c>
    </row>
    <row r="42" spans="1:3">
      <c r="A42" s="36" t="s">
        <v>13</v>
      </c>
      <c r="B42" s="37"/>
      <c r="C42" s="9">
        <v>0</v>
      </c>
    </row>
    <row r="43" spans="1:3">
      <c r="A43" s="36" t="s">
        <v>14</v>
      </c>
      <c r="B43" s="37"/>
      <c r="C43" s="9">
        <v>48996.82</v>
      </c>
    </row>
    <row r="44" spans="1:3">
      <c r="A44" s="17" t="s">
        <v>46</v>
      </c>
      <c r="B44" s="18"/>
      <c r="C44" s="9">
        <v>0</v>
      </c>
    </row>
    <row r="45" spans="1:3">
      <c r="A45" s="36" t="s">
        <v>15</v>
      </c>
      <c r="B45" s="37"/>
      <c r="C45" s="9">
        <v>0</v>
      </c>
    </row>
    <row r="46" spans="1:3" s="2" customFormat="1">
      <c r="A46" s="39" t="s">
        <v>16</v>
      </c>
      <c r="B46" s="40"/>
      <c r="C46" s="8">
        <f>SUM(C36:C45)</f>
        <v>5744682.4000000004</v>
      </c>
    </row>
    <row r="47" spans="1:3">
      <c r="A47" s="27"/>
      <c r="B47" s="27"/>
      <c r="C47" s="27"/>
    </row>
    <row r="48" spans="1:3">
      <c r="A48" s="26" t="s">
        <v>17</v>
      </c>
      <c r="B48" s="26"/>
      <c r="C48" s="26"/>
    </row>
    <row r="49" spans="1:5">
      <c r="A49" s="36" t="s">
        <v>18</v>
      </c>
      <c r="B49" s="38"/>
      <c r="C49" s="10">
        <v>-1741241.14</v>
      </c>
    </row>
    <row r="50" spans="1:5">
      <c r="A50" s="36" t="s">
        <v>19</v>
      </c>
      <c r="B50" s="38"/>
      <c r="C50" s="10">
        <v>-2492425</v>
      </c>
    </row>
    <row r="51" spans="1:5">
      <c r="A51" s="36" t="s">
        <v>20</v>
      </c>
      <c r="B51" s="38"/>
      <c r="C51" s="10">
        <v>-1499764.45</v>
      </c>
    </row>
    <row r="52" spans="1:5">
      <c r="A52" s="17" t="s">
        <v>47</v>
      </c>
      <c r="B52" s="19"/>
      <c r="C52" s="10">
        <v>0</v>
      </c>
    </row>
    <row r="53" spans="1:5">
      <c r="A53" s="36" t="s">
        <v>21</v>
      </c>
      <c r="B53" s="38"/>
      <c r="C53" s="10">
        <v>-57828.95</v>
      </c>
    </row>
    <row r="54" spans="1:5">
      <c r="A54" s="36" t="s">
        <v>22</v>
      </c>
      <c r="B54" s="38"/>
      <c r="C54" s="10">
        <v>-756955.01</v>
      </c>
    </row>
    <row r="55" spans="1:5">
      <c r="A55" s="20" t="s">
        <v>51</v>
      </c>
      <c r="B55" s="21"/>
      <c r="C55" s="10">
        <f>-74492.97+0.17</f>
        <v>-74492.800000000003</v>
      </c>
    </row>
    <row r="56" spans="1:5">
      <c r="A56" s="36" t="s">
        <v>23</v>
      </c>
      <c r="B56" s="38"/>
      <c r="C56" s="10">
        <v>0</v>
      </c>
    </row>
    <row r="57" spans="1:5">
      <c r="A57" s="36" t="s">
        <v>24</v>
      </c>
      <c r="B57" s="38"/>
      <c r="C57" s="10">
        <v>0</v>
      </c>
      <c r="E57" s="13"/>
    </row>
    <row r="58" spans="1:5">
      <c r="A58" s="36" t="s">
        <v>25</v>
      </c>
      <c r="B58" s="41"/>
      <c r="C58" s="10">
        <v>-3245.28</v>
      </c>
    </row>
    <row r="59" spans="1:5">
      <c r="A59" s="36" t="s">
        <v>26</v>
      </c>
      <c r="B59" s="38"/>
      <c r="C59" s="10">
        <v>0</v>
      </c>
    </row>
    <row r="60" spans="1:5">
      <c r="A60" s="36" t="s">
        <v>27</v>
      </c>
      <c r="B60" s="38"/>
      <c r="C60" s="10">
        <v>0</v>
      </c>
    </row>
    <row r="61" spans="1:5">
      <c r="A61" s="36" t="s">
        <v>28</v>
      </c>
      <c r="B61" s="38"/>
      <c r="C61" s="10">
        <v>0</v>
      </c>
    </row>
    <row r="62" spans="1:5">
      <c r="A62" s="36" t="s">
        <v>29</v>
      </c>
      <c r="B62" s="38"/>
      <c r="C62" s="10">
        <v>0</v>
      </c>
    </row>
    <row r="63" spans="1:5">
      <c r="A63" s="36" t="s">
        <v>30</v>
      </c>
      <c r="B63" s="38"/>
      <c r="C63" s="10">
        <v>0</v>
      </c>
    </row>
    <row r="64" spans="1:5">
      <c r="A64" s="36" t="s">
        <v>31</v>
      </c>
      <c r="B64" s="38"/>
      <c r="C64" s="10">
        <v>0</v>
      </c>
    </row>
    <row r="65" spans="1:4">
      <c r="A65" s="36" t="s">
        <v>32</v>
      </c>
      <c r="B65" s="38"/>
      <c r="C65" s="10">
        <v>0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/>
    </row>
    <row r="68" spans="1:4" s="2" customFormat="1">
      <c r="A68" s="39" t="s">
        <v>35</v>
      </c>
      <c r="B68" s="43"/>
      <c r="C68" s="11">
        <f>SUM(C49:C67)</f>
        <v>-6625952.6299999999</v>
      </c>
    </row>
    <row r="69" spans="1:4">
      <c r="A69" s="44"/>
      <c r="B69" s="44"/>
      <c r="C69" s="44"/>
    </row>
    <row r="70" spans="1:4">
      <c r="A70" s="26" t="s">
        <v>36</v>
      </c>
      <c r="B70" s="26"/>
      <c r="C70" s="26"/>
    </row>
    <row r="71" spans="1:4">
      <c r="A71" s="36" t="s">
        <v>37</v>
      </c>
      <c r="B71" s="38"/>
      <c r="C71" s="10">
        <v>0</v>
      </c>
    </row>
    <row r="72" spans="1:4">
      <c r="A72" s="44"/>
      <c r="B72" s="44"/>
      <c r="C72" s="44"/>
    </row>
    <row r="73" spans="1:4">
      <c r="A73" s="26" t="s">
        <v>56</v>
      </c>
      <c r="B73" s="26"/>
      <c r="C73" s="26"/>
    </row>
    <row r="74" spans="1:4">
      <c r="A74" s="23" t="s">
        <v>52</v>
      </c>
      <c r="B74" s="23"/>
      <c r="C74" s="7">
        <v>1</v>
      </c>
      <c r="D74" s="22"/>
    </row>
    <row r="75" spans="1:4">
      <c r="A75" s="23" t="s">
        <v>40</v>
      </c>
      <c r="B75" s="23"/>
      <c r="C75" s="7">
        <v>1</v>
      </c>
      <c r="D75" s="22"/>
    </row>
    <row r="76" spans="1:4">
      <c r="A76" s="23" t="s">
        <v>41</v>
      </c>
      <c r="B76" s="23"/>
      <c r="C76" s="7">
        <v>0</v>
      </c>
      <c r="D76" s="22"/>
    </row>
    <row r="77" spans="1:4">
      <c r="A77" s="23" t="s">
        <v>53</v>
      </c>
      <c r="B77" s="23"/>
      <c r="C77" s="7">
        <v>3539829.07</v>
      </c>
      <c r="D77" s="22"/>
    </row>
    <row r="78" spans="1:4">
      <c r="A78" s="23" t="s">
        <v>42</v>
      </c>
      <c r="B78" s="23"/>
      <c r="C78" s="7">
        <v>1487473.48</v>
      </c>
      <c r="D78" s="22"/>
    </row>
    <row r="79" spans="1:4">
      <c r="A79" s="23" t="s">
        <v>43</v>
      </c>
      <c r="B79" s="23"/>
      <c r="C79" s="7">
        <v>1041416.12</v>
      </c>
      <c r="D79" s="22"/>
    </row>
    <row r="80" spans="1:4">
      <c r="A80" s="23" t="s">
        <v>55</v>
      </c>
      <c r="B80" s="23"/>
      <c r="C80" s="7">
        <v>381.11</v>
      </c>
      <c r="D80" s="22"/>
    </row>
    <row r="81" spans="1:4">
      <c r="A81" s="23" t="s">
        <v>54</v>
      </c>
      <c r="B81" s="23"/>
      <c r="C81" s="7">
        <v>0</v>
      </c>
      <c r="D81" s="22"/>
    </row>
    <row r="82" spans="1:4" s="2" customFormat="1">
      <c r="A82" s="33" t="s">
        <v>5</v>
      </c>
      <c r="B82" s="34"/>
      <c r="C82" s="8">
        <f>SUM(C74:C81)</f>
        <v>6069101.7800000003</v>
      </c>
    </row>
    <row r="83" spans="1:4">
      <c r="A83" s="47"/>
      <c r="B83" s="47"/>
      <c r="C83" s="47"/>
    </row>
    <row r="84" spans="1:4">
      <c r="A84" s="48" t="s">
        <v>38</v>
      </c>
      <c r="B84" s="48"/>
      <c r="C84" s="48"/>
    </row>
    <row r="85" spans="1:4">
      <c r="A85" s="45"/>
      <c r="B85" s="45"/>
      <c r="C85" s="45"/>
    </row>
    <row r="86" spans="1:4">
      <c r="A86" s="45"/>
      <c r="B86" s="45"/>
      <c r="C86" s="45"/>
    </row>
    <row r="87" spans="1:4">
      <c r="A87" s="46" t="s">
        <v>39</v>
      </c>
      <c r="B87" s="46"/>
      <c r="C87" s="46"/>
    </row>
    <row r="88" spans="1:4">
      <c r="C88" s="12">
        <f>C33+C46+C68+C71-C82</f>
        <v>0</v>
      </c>
    </row>
  </sheetData>
  <mergeCells count="64"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26:B26"/>
    <mergeCell ref="A6:C6"/>
    <mergeCell ref="A22:C22"/>
    <mergeCell ref="A23:C23"/>
    <mergeCell ref="A24:C24"/>
    <mergeCell ref="A25:B25"/>
  </mergeCells>
  <conditionalFormatting sqref="C1:C22 C54:C55 C67:C68 C45:C46 C70:C71 C73:C82 C88:C1048576 C40:C41 C48:C50 C25:C37">
    <cfRule type="cellIs" dxfId="22" priority="23" operator="lessThan">
      <formula>0</formula>
    </cfRule>
  </conditionalFormatting>
  <conditionalFormatting sqref="C51:C52">
    <cfRule type="cellIs" dxfId="21" priority="22" operator="lessThan">
      <formula>0</formula>
    </cfRule>
  </conditionalFormatting>
  <conditionalFormatting sqref="C53">
    <cfRule type="cellIs" dxfId="20" priority="21" operator="lessThan">
      <formula>0</formula>
    </cfRule>
  </conditionalFormatting>
  <conditionalFormatting sqref="C57:C58">
    <cfRule type="cellIs" dxfId="19" priority="20" operator="lessThan">
      <formula>0</formula>
    </cfRule>
  </conditionalFormatting>
  <conditionalFormatting sqref="C60">
    <cfRule type="cellIs" dxfId="18" priority="19" operator="lessThan">
      <formula>0</formula>
    </cfRule>
  </conditionalFormatting>
  <conditionalFormatting sqref="C62">
    <cfRule type="cellIs" dxfId="17" priority="18" operator="lessThan">
      <formula>0</formula>
    </cfRule>
  </conditionalFormatting>
  <conditionalFormatting sqref="C65">
    <cfRule type="cellIs" dxfId="16" priority="17" operator="lessThan">
      <formula>0</formula>
    </cfRule>
  </conditionalFormatting>
  <conditionalFormatting sqref="C64">
    <cfRule type="cellIs" dxfId="15" priority="16" operator="lessThan">
      <formula>0</formula>
    </cfRule>
  </conditionalFormatting>
  <conditionalFormatting sqref="C66">
    <cfRule type="cellIs" dxfId="14" priority="15" operator="lessThan">
      <formula>0</formula>
    </cfRule>
  </conditionalFormatting>
  <conditionalFormatting sqref="C43:C44">
    <cfRule type="cellIs" dxfId="13" priority="14" operator="lessThan">
      <formula>0</formula>
    </cfRule>
  </conditionalFormatting>
  <conditionalFormatting sqref="C50">
    <cfRule type="cellIs" dxfId="12" priority="13" operator="lessThan">
      <formula>0</formula>
    </cfRule>
  </conditionalFormatting>
  <conditionalFormatting sqref="C51:C52">
    <cfRule type="cellIs" dxfId="11" priority="12" operator="lessThan">
      <formula>0</formula>
    </cfRule>
  </conditionalFormatting>
  <conditionalFormatting sqref="C56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38">
    <cfRule type="cellIs" dxfId="8" priority="9" operator="lessThan">
      <formula>0</formula>
    </cfRule>
  </conditionalFormatting>
  <conditionalFormatting sqref="C42">
    <cfRule type="cellIs" dxfId="7" priority="8" operator="lessThan">
      <formula>0</formula>
    </cfRule>
  </conditionalFormatting>
  <conditionalFormatting sqref="C61">
    <cfRule type="cellIs" dxfId="6" priority="7" operator="lessThan">
      <formula>0</formula>
    </cfRule>
  </conditionalFormatting>
  <conditionalFormatting sqref="C64">
    <cfRule type="cellIs" dxfId="5" priority="6" operator="lessThan">
      <formula>0</formula>
    </cfRule>
  </conditionalFormatting>
  <conditionalFormatting sqref="C66">
    <cfRule type="cellIs" dxfId="4" priority="5" operator="lessThan">
      <formula>0</formula>
    </cfRule>
  </conditionalFormatting>
  <conditionalFormatting sqref="C65">
    <cfRule type="cellIs" dxfId="3" priority="4" operator="lessThan">
      <formula>0</formula>
    </cfRule>
  </conditionalFormatting>
  <conditionalFormatting sqref="C63">
    <cfRule type="cellIs" dxfId="2" priority="3" operator="lessThan">
      <formula>0</formula>
    </cfRule>
  </conditionalFormatting>
  <conditionalFormatting sqref="C39">
    <cfRule type="cellIs" dxfId="1" priority="2" operator="lessThan">
      <formula>0</formula>
    </cfRule>
  </conditionalFormatting>
  <conditionalFormatting sqref="C49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7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h8qtY07A7oO3+XHFfuzJfUvY4MyT4HeGa21QM1ZTnzc=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LKYgmM3eGd8KvCP7YfU+hiKaIXxuKhvG0JLf1E6SNyw=</DigestValue>
    </Reference>
  </SignedInfo>
  <SignatureValue>HppDHOUWVrahghgpgdDFOZjd40d0qOHTY5JsaYrwiPmgyd+Jr/DgZ2KSuj5hjPzkHPeso1dStFmL
OoNDFcYQqyCic60dHXQhGB1s8TGktflEvfKimOpvtVARK63UW3o7ioSeYvQpVPvwWCZnmTTQSAtQ
WPxP+EUWEw0dcLmypSJPEDdyyoV4V1EIdkhq2CUO6M+fLXV/rJG6eg8fbN93KE9u7R1txzL2qnIk
c6m7YCOSEr9hSBOTch7KSwoEgRL9GG04HomAwViImGxjK5tAP81HFnBHxN1CCVdQoGEom+Kgzyka
yxJlC+IX4fFV8BIfvJkwNMzr9xP5M94BAlHOYQ==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lbuvHc1O1S2sqFK88tMsAVveLMAIPp8W14F1dHZK6Ys=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Jdmwxad4OB1f78RE6c19XrKdY7r/+5/yEUr6/KzrgBY=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NdVFPYiyMtnuUfj1kZosOe3GTv1X6yu50F8OH3Emnso=</DigestValue>
      </Reference>
      <Reference URI="/xl/styles.xml?ContentType=application/vnd.openxmlformats-officedocument.spreadsheetml.styles+xml">
        <DigestMethod Algorithm="http://www.w3.org/2001/04/xmlenc#sha256"/>
        <DigestValue>JlWSgcrk0Fj/nvhAV9+7bdxQki3CQfAqs7RVBtKu6MI=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EAz4GdH58tBOFlKJ9myfDOTRyteN/YOHluDyKoaEKVw=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FesscTeh/909HBnNjwpEq+eQc2gjTomz0Myn0Oof5J0=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2021-10-21T12:59:56Z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2021-10-21T12:59:56Z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Abr-18</vt:lpstr>
      <vt:lpstr>'Abr-18'!Area_de_impressao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2021-10-18T21:29:52Z</dcterms:modified>
  <cp:contentStatus/>
</cp:coreProperties>
</file>