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1_{C83B0B0E-5CA0-4EEF-93C6-0D14E380F9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ut-18" sheetId="1" r:id="rId1"/>
  </sheets>
  <definedNames>
    <definedName name="_xlnm.Print_Area" localSheetId="0">'Out-18'!$A$1:$C$89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C84" i="1"/>
  <c r="C69" i="1" l="1"/>
  <c r="C47" i="1"/>
  <c r="C34" i="1"/>
  <c r="C90" i="1" l="1"/>
</calcChain>
</file>

<file path=xl/sharedStrings.xml><?xml version="1.0" encoding="utf-8"?>
<sst xmlns="http://schemas.openxmlformats.org/spreadsheetml/2006/main" count="68" uniqueCount="58">
  <si>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</si>
  <si>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</si>
  <si>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</si>
  <si>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</si>
  <si>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</si>
  <si>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</si>
  <si>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</si>
  <si>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</si>
  <si>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</si>
  <si>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</si>
  <si>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</si>
  <si>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</si>
  <si>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</si>
  <si>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</si>
  <si>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</si>
  <si>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</si>
  <si>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</si>
  <si>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</si>
  <si>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</si>
  <si>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</si>
  <si>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</si>
  <si>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</si>
  <si>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</si>
  <si>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</si>
  <si>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</si>
  <si>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</si>
  <si>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</si>
  <si>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</si>
  <si>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</si>
  <si>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</si>
  <si>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</si>
  <si>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</si>
  <si>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</si>
  <si>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</si>
  <si>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</si>
  <si>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</si>
  <si>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</si>
  <si>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</si>
  <si>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</si>
  <si>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</si>
  <si>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Banco Bradesco - 2864 / 2657-3</t>
  </si>
  <si>
    <t>Caixa Econômica Federal - 3888-1 / 146-7</t>
  </si>
  <si>
    <t>Aplicação Bradesco - 2864 / 2657-3</t>
  </si>
  <si>
    <t>Aplicação CEF - 3888 / 146-7</t>
  </si>
  <si>
    <r>
      <t>NOME DA UNIDADE GERIDA:</t>
    </r>
    <r>
      <rPr>
        <sz val="11"/>
        <color theme="1"/>
        <rFont val="Liberation Sans"/>
      </rPr>
      <t xml:space="preserve"> HOSPITAL ESTADUALMATERNO INFANTIL DR. JURANDIR DO NASCIMENTO</t>
    </r>
  </si>
  <si>
    <r>
      <t>CONTRATO DE GESTÃO Nº:</t>
    </r>
    <r>
      <rPr>
        <sz val="11"/>
        <color theme="1"/>
        <rFont val="Liberation Sans"/>
      </rPr>
      <t xml:space="preserve"> 131/2012 SES-GO</t>
    </r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</si>
  <si>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</si>
  <si>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</si>
  <si>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</si>
  <si>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</si>
  <si>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t>Banco Bradesco - 3946 / 2957-2</t>
  </si>
  <si>
    <t>Aplicação Bradesco - 3946 / 2957-2</t>
  </si>
  <si>
    <t>Aplicação Bradesco - 2864 / 2433-3</t>
  </si>
  <si>
    <t>Aplicação Bradesco - 3946 / 193</t>
  </si>
  <si>
    <t>Banco Bradesco - 2864 / 2433-3</t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</si>
  <si>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29/06/2018 A 28/06/2019 / 7° TA AO CONTRATO DE GESTÃO N° 131/2012</t>
    </r>
  </si>
  <si>
    <r>
      <t xml:space="preserve">VALOR DO REPASSE MENSAL DO CONTRATO DE GESTÃO: </t>
    </r>
    <r>
      <rPr>
        <sz val="11"/>
        <color theme="1"/>
        <rFont val="Liberation Sans"/>
        <family val="2"/>
      </rPr>
      <t>R$ 12.505.664,06</t>
    </r>
  </si>
  <si>
    <t>SALDO BANCÁRIO 31/10/2018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</si>
</sst>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4" fontId="6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</cellXfs>
  <cellStyles count="3">
    <cellStyle name="Moeda" xfId="1" builtinId="4"/>
    <cellStyle name="Normal" xfId="0" builtinId="0"/>
    <cellStyle name="Vírgula" xfId="2" builtinId="3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95248</xdr:rowOff>
    </xdr:from>
    <xdr:to>
      <xdr:col>1</xdr:col>
      <xdr:colOff>2081245</xdr:colOff>
      <xdr:row>4</xdr:row>
      <xdr:rowOff>71435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06DB36C-6219-4F2D-B070-297E4FA3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95248"/>
          <a:ext cx="3450464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4772025</xdr:colOff>
      <xdr:row>0</xdr:row>
      <xdr:rowOff>85725</xdr:rowOff>
    </xdr:from>
    <xdr:to>
      <xdr:col>2</xdr:col>
      <xdr:colOff>1523473</xdr:colOff>
      <xdr:row>4</xdr:row>
      <xdr:rowOff>100907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85725"/>
          <a:ext cx="1761598" cy="70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90"/>
  <sheetViews>
    <sheetView showGridLines="0" tabSelected="1" view="pageBreakPreview" topLeftCell="A23" zoomScale="80" zoomScaleNormal="80" zoomScaleSheetLayoutView="80" workbookViewId="0">
      <selection activeCell="A34" sqref="A34:XFD34"/>
    </sheetView>
  </sheetViews>
  <sheetFormatPr defaultRowHeight="13.8"/>
  <cols>
    <col min="1" max="1" width="18.69921875" customWidth="1"/>
    <col min="2" max="2" width="65.69921875" customWidth="1"/>
    <col min="3" max="3" width="20.3984375" customWidth="1"/>
    <col min="4" max="4" width="12.59765625" bestFit="1" customWidth="1"/>
    <col min="5" max="5" width="29.5" customWidth="1"/>
    <col min="6" max="6" width="19.69921875" customWidth="1"/>
    <col min="7" max="7" width="10.69921875" customWidth="1"/>
  </cols>
  <sheetData>
    <row r="6" spans="1:3" ht="27.6" customHeight="1">
      <c r="A6" s="24" t="s">
        <v>48</v>
      </c>
      <c r="B6" s="25"/>
      <c r="C6" s="25"/>
    </row>
    <row r="7" spans="1:3">
      <c r="A7" s="1"/>
    </row>
    <row r="8" spans="1:3">
      <c r="A8" s="2" t="s">
        <v>0</v>
      </c>
    </row>
    <row r="9" spans="1:3" ht="5.4" customHeight="1">
      <c r="A9" s="2"/>
    </row>
    <row r="10" spans="1:3">
      <c r="A10" s="14" t="s">
        <v>44</v>
      </c>
    </row>
    <row r="11" spans="1:3" ht="5.4" customHeight="1">
      <c r="A11" s="2"/>
    </row>
    <row r="12" spans="1:3">
      <c r="A12" s="14" t="s">
        <v>45</v>
      </c>
    </row>
    <row r="13" spans="1:3" ht="5.4" customHeight="1">
      <c r="A13" s="2"/>
    </row>
    <row r="14" spans="1:3">
      <c r="A14" s="14" t="s">
        <v>55</v>
      </c>
    </row>
    <row r="15" spans="1:3" ht="5.4" customHeight="1">
      <c r="A15" s="2"/>
    </row>
    <row r="16" spans="1:3">
      <c r="A16" s="14" t="s">
        <v>56</v>
      </c>
    </row>
    <row r="17" spans="1:7">
      <c r="A17" s="2"/>
    </row>
    <row r="18" spans="1:7">
      <c r="A18" s="16" t="s">
        <v>1</v>
      </c>
    </row>
    <row r="19" spans="1:7">
      <c r="A19" s="3">
        <v>43374</v>
      </c>
    </row>
    <row r="20" spans="1:7">
      <c r="A20" s="4" t="s">
        <v>2</v>
      </c>
      <c r="B20" s="5"/>
    </row>
    <row r="21" spans="1:7">
      <c r="F21" s="6"/>
      <c r="G21" s="6"/>
    </row>
    <row r="22" spans="1:7">
      <c r="A22" s="26" t="s">
        <v>3</v>
      </c>
      <c r="B22" s="26"/>
      <c r="C22" s="26"/>
    </row>
    <row r="23" spans="1:7">
      <c r="A23" s="27"/>
      <c r="B23" s="27"/>
      <c r="C23" s="27"/>
    </row>
    <row r="24" spans="1:7" s="2" customFormat="1">
      <c r="A24" s="28" t="s">
        <v>4</v>
      </c>
      <c r="B24" s="29"/>
      <c r="C24" s="30"/>
    </row>
    <row r="25" spans="1:7">
      <c r="A25" s="23" t="s">
        <v>50</v>
      </c>
      <c r="B25" s="23"/>
      <c r="C25" s="7">
        <v>1</v>
      </c>
    </row>
    <row r="26" spans="1:7">
      <c r="A26" s="23" t="s">
        <v>40</v>
      </c>
      <c r="B26" s="23"/>
      <c r="C26" s="7">
        <v>0</v>
      </c>
    </row>
    <row r="27" spans="1:7">
      <c r="A27" s="23" t="s">
        <v>54</v>
      </c>
      <c r="B27" s="23"/>
      <c r="C27" s="7">
        <v>0</v>
      </c>
    </row>
    <row r="28" spans="1:7">
      <c r="A28" s="23" t="s">
        <v>41</v>
      </c>
      <c r="B28" s="23"/>
      <c r="C28" s="7">
        <v>500003</v>
      </c>
    </row>
    <row r="29" spans="1:7">
      <c r="A29" s="23" t="s">
        <v>51</v>
      </c>
      <c r="B29" s="23"/>
      <c r="C29" s="7">
        <v>1369060.94</v>
      </c>
    </row>
    <row r="30" spans="1:7">
      <c r="A30" s="23" t="s">
        <v>42</v>
      </c>
      <c r="B30" s="23"/>
      <c r="C30" s="7">
        <v>1669825.34</v>
      </c>
    </row>
    <row r="31" spans="1:7">
      <c r="A31" s="23" t="s">
        <v>43</v>
      </c>
      <c r="B31" s="23"/>
      <c r="C31" s="7">
        <v>8542.2999999999993</v>
      </c>
    </row>
    <row r="32" spans="1:7">
      <c r="A32" s="23" t="s">
        <v>53</v>
      </c>
      <c r="B32" s="23"/>
      <c r="C32" s="7">
        <v>384.57</v>
      </c>
    </row>
    <row r="33" spans="1:3">
      <c r="A33" s="23" t="s">
        <v>52</v>
      </c>
      <c r="B33" s="23"/>
      <c r="C33" s="7">
        <v>898.68</v>
      </c>
    </row>
    <row r="34" spans="1:3" s="2" customFormat="1">
      <c r="A34" s="33" t="s">
        <v>5</v>
      </c>
      <c r="B34" s="34"/>
      <c r="C34" s="8">
        <f>SUM(C25:C33)</f>
        <v>3548715.83</v>
      </c>
    </row>
    <row r="35" spans="1:3">
      <c r="A35" s="35"/>
      <c r="B35" s="35"/>
      <c r="C35" s="35"/>
    </row>
    <row r="36" spans="1:3">
      <c r="A36" s="26" t="s">
        <v>6</v>
      </c>
      <c r="B36" s="26"/>
      <c r="C36" s="26"/>
    </row>
    <row r="37" spans="1:3">
      <c r="A37" s="36" t="s">
        <v>7</v>
      </c>
      <c r="B37" s="37"/>
      <c r="C37" s="9">
        <v>8710000</v>
      </c>
    </row>
    <row r="38" spans="1:3" s="15" customFormat="1">
      <c r="A38" s="31" t="s">
        <v>8</v>
      </c>
      <c r="B38" s="32"/>
      <c r="C38" s="9">
        <v>0</v>
      </c>
    </row>
    <row r="39" spans="1:3" s="15" customFormat="1">
      <c r="A39" s="31" t="s">
        <v>9</v>
      </c>
      <c r="B39" s="32"/>
      <c r="C39" s="9">
        <v>0</v>
      </c>
    </row>
    <row r="40" spans="1:3" s="15" customFormat="1">
      <c r="A40" s="31" t="s">
        <v>10</v>
      </c>
      <c r="B40" s="32"/>
      <c r="C40" s="9">
        <v>0</v>
      </c>
    </row>
    <row r="41" spans="1:3">
      <c r="A41" s="36" t="s">
        <v>11</v>
      </c>
      <c r="B41" s="37"/>
      <c r="C41" s="9">
        <v>0</v>
      </c>
    </row>
    <row r="42" spans="1:3">
      <c r="A42" s="36" t="s">
        <v>12</v>
      </c>
      <c r="B42" s="37"/>
      <c r="C42" s="9">
        <v>2201.09</v>
      </c>
    </row>
    <row r="43" spans="1:3">
      <c r="A43" s="36" t="s">
        <v>13</v>
      </c>
      <c r="B43" s="37"/>
      <c r="C43" s="9">
        <v>0</v>
      </c>
    </row>
    <row r="44" spans="1:3">
      <c r="A44" s="36" t="s">
        <v>14</v>
      </c>
      <c r="B44" s="37"/>
      <c r="C44" s="9">
        <v>235.68</v>
      </c>
    </row>
    <row r="45" spans="1:3">
      <c r="A45" s="17" t="s">
        <v>46</v>
      </c>
      <c r="B45" s="18"/>
      <c r="C45" s="9">
        <v>0</v>
      </c>
    </row>
    <row r="46" spans="1:3">
      <c r="A46" s="36" t="s">
        <v>15</v>
      </c>
      <c r="B46" s="37"/>
      <c r="C46" s="9">
        <v>0</v>
      </c>
    </row>
    <row r="47" spans="1:3" s="2" customFormat="1">
      <c r="A47" s="39" t="s">
        <v>16</v>
      </c>
      <c r="B47" s="40"/>
      <c r="C47" s="8">
        <f>SUM(C37:C46)</f>
        <v>8712436.7699999996</v>
      </c>
    </row>
    <row r="48" spans="1:3">
      <c r="A48" s="27"/>
      <c r="B48" s="27"/>
      <c r="C48" s="27"/>
    </row>
    <row r="49" spans="1:5">
      <c r="A49" s="26" t="s">
        <v>17</v>
      </c>
      <c r="B49" s="26"/>
      <c r="C49" s="26"/>
    </row>
    <row r="50" spans="1:5">
      <c r="A50" s="36" t="s">
        <v>18</v>
      </c>
      <c r="B50" s="38"/>
      <c r="C50" s="10">
        <v>-2250782.27</v>
      </c>
    </row>
    <row r="51" spans="1:5">
      <c r="A51" s="36" t="s">
        <v>19</v>
      </c>
      <c r="B51" s="38"/>
      <c r="C51" s="10">
        <v>-2947066.79</v>
      </c>
    </row>
    <row r="52" spans="1:5">
      <c r="A52" s="36" t="s">
        <v>20</v>
      </c>
      <c r="B52" s="38"/>
      <c r="C52" s="10">
        <v>-817820.28</v>
      </c>
    </row>
    <row r="53" spans="1:5">
      <c r="A53" s="17" t="s">
        <v>47</v>
      </c>
      <c r="B53" s="19"/>
      <c r="C53" s="10">
        <v>0</v>
      </c>
    </row>
    <row r="54" spans="1:5">
      <c r="A54" s="36" t="s">
        <v>21</v>
      </c>
      <c r="B54" s="38"/>
      <c r="C54" s="10">
        <v>-93755.520000000004</v>
      </c>
    </row>
    <row r="55" spans="1:5">
      <c r="A55" s="36" t="s">
        <v>22</v>
      </c>
      <c r="B55" s="38"/>
      <c r="C55" s="10">
        <v>-294433.83</v>
      </c>
    </row>
    <row r="56" spans="1:5">
      <c r="A56" s="20" t="s">
        <v>49</v>
      </c>
      <c r="B56" s="21"/>
      <c r="C56" s="10">
        <f>-2116.66</f>
        <v>-2116.66</v>
      </c>
    </row>
    <row r="57" spans="1:5">
      <c r="A57" s="36" t="s">
        <v>23</v>
      </c>
      <c r="B57" s="38"/>
      <c r="C57" s="10">
        <v>0</v>
      </c>
    </row>
    <row r="58" spans="1:5">
      <c r="A58" s="36" t="s">
        <v>24</v>
      </c>
      <c r="B58" s="38"/>
      <c r="C58" s="10">
        <v>0</v>
      </c>
      <c r="E58" s="13"/>
    </row>
    <row r="59" spans="1:5">
      <c r="A59" s="36" t="s">
        <v>25</v>
      </c>
      <c r="B59" s="41"/>
      <c r="C59" s="10">
        <v>-15872.93</v>
      </c>
    </row>
    <row r="60" spans="1:5">
      <c r="A60" s="36" t="s">
        <v>26</v>
      </c>
      <c r="B60" s="38"/>
      <c r="C60" s="10">
        <v>0</v>
      </c>
    </row>
    <row r="61" spans="1:5">
      <c r="A61" s="36" t="s">
        <v>27</v>
      </c>
      <c r="B61" s="38"/>
      <c r="C61" s="10">
        <v>0</v>
      </c>
    </row>
    <row r="62" spans="1:5">
      <c r="A62" s="36" t="s">
        <v>28</v>
      </c>
      <c r="B62" s="38"/>
      <c r="C62" s="10">
        <v>0</v>
      </c>
    </row>
    <row r="63" spans="1:5">
      <c r="A63" s="36" t="s">
        <v>29</v>
      </c>
      <c r="B63" s="38"/>
      <c r="C63" s="10">
        <v>0</v>
      </c>
    </row>
    <row r="64" spans="1:5">
      <c r="A64" s="36" t="s">
        <v>30</v>
      </c>
      <c r="B64" s="38"/>
      <c r="C64" s="10">
        <v>0</v>
      </c>
    </row>
    <row r="65" spans="1:4">
      <c r="A65" s="36" t="s">
        <v>31</v>
      </c>
      <c r="B65" s="38"/>
      <c r="C65" s="10">
        <v>0</v>
      </c>
    </row>
    <row r="66" spans="1:4">
      <c r="A66" s="36" t="s">
        <v>32</v>
      </c>
      <c r="B66" s="38"/>
      <c r="C66" s="10">
        <v>0</v>
      </c>
    </row>
    <row r="67" spans="1:4">
      <c r="A67" s="36" t="s">
        <v>33</v>
      </c>
      <c r="B67" s="38"/>
      <c r="C67" s="10">
        <v>0</v>
      </c>
    </row>
    <row r="68" spans="1:4" s="15" customFormat="1">
      <c r="A68" s="31" t="s">
        <v>34</v>
      </c>
      <c r="B68" s="42"/>
      <c r="C68" s="10">
        <v>0</v>
      </c>
    </row>
    <row r="69" spans="1:4" s="2" customFormat="1">
      <c r="A69" s="39" t="s">
        <v>35</v>
      </c>
      <c r="B69" s="43"/>
      <c r="C69" s="11">
        <f>SUM(C50:C68)</f>
        <v>-6421848.2800000003</v>
      </c>
    </row>
    <row r="70" spans="1:4">
      <c r="A70" s="44"/>
      <c r="B70" s="44"/>
      <c r="C70" s="44"/>
    </row>
    <row r="71" spans="1:4">
      <c r="A71" s="26" t="s">
        <v>36</v>
      </c>
      <c r="B71" s="26"/>
      <c r="C71" s="26"/>
    </row>
    <row r="72" spans="1:4">
      <c r="A72" s="36" t="s">
        <v>37</v>
      </c>
      <c r="B72" s="38"/>
      <c r="C72" s="10">
        <v>0</v>
      </c>
    </row>
    <row r="73" spans="1:4">
      <c r="A73" s="44"/>
      <c r="B73" s="44"/>
      <c r="C73" s="44"/>
    </row>
    <row r="74" spans="1:4">
      <c r="A74" s="26" t="s">
        <v>57</v>
      </c>
      <c r="B74" s="26"/>
      <c r="C74" s="26"/>
    </row>
    <row r="75" spans="1:4">
      <c r="A75" s="23" t="s">
        <v>50</v>
      </c>
      <c r="B75" s="23"/>
      <c r="C75" s="7">
        <v>1</v>
      </c>
      <c r="D75" s="22"/>
    </row>
    <row r="76" spans="1:4">
      <c r="A76" s="23" t="s">
        <v>40</v>
      </c>
      <c r="B76" s="23"/>
      <c r="C76" s="7">
        <v>919.67</v>
      </c>
      <c r="D76" s="22"/>
    </row>
    <row r="77" spans="1:4">
      <c r="A77" s="23" t="s">
        <v>54</v>
      </c>
      <c r="B77" s="23"/>
      <c r="C77" s="7">
        <v>7.2</v>
      </c>
      <c r="D77" s="22"/>
    </row>
    <row r="78" spans="1:4">
      <c r="A78" s="23" t="s">
        <v>41</v>
      </c>
      <c r="B78" s="23"/>
      <c r="C78" s="7">
        <v>0</v>
      </c>
      <c r="D78" s="22"/>
    </row>
    <row r="79" spans="1:4">
      <c r="A79" s="23" t="s">
        <v>51</v>
      </c>
      <c r="B79" s="23"/>
      <c r="C79" s="7">
        <v>5819344.21</v>
      </c>
      <c r="D79" s="22"/>
    </row>
    <row r="80" spans="1:4">
      <c r="A80" s="23" t="s">
        <v>42</v>
      </c>
      <c r="B80" s="23"/>
      <c r="C80" s="7">
        <v>14206.21</v>
      </c>
      <c r="D80" s="22"/>
    </row>
    <row r="81" spans="1:4">
      <c r="A81" s="23" t="s">
        <v>43</v>
      </c>
      <c r="B81" s="23"/>
      <c r="C81" s="7">
        <v>3551.45</v>
      </c>
      <c r="D81" s="22"/>
    </row>
    <row r="82" spans="1:4">
      <c r="A82" s="23" t="s">
        <v>53</v>
      </c>
      <c r="B82" s="23"/>
      <c r="C82" s="7">
        <v>385.52</v>
      </c>
      <c r="D82" s="22"/>
    </row>
    <row r="83" spans="1:4">
      <c r="A83" s="23" t="s">
        <v>52</v>
      </c>
      <c r="B83" s="23"/>
      <c r="C83" s="7">
        <v>889.06</v>
      </c>
      <c r="D83" s="22"/>
    </row>
    <row r="84" spans="1:4" s="2" customFormat="1">
      <c r="A84" s="33" t="s">
        <v>5</v>
      </c>
      <c r="B84" s="34"/>
      <c r="C84" s="8">
        <f>SUM(C75:C83)</f>
        <v>5839304.3199999994</v>
      </c>
    </row>
    <row r="85" spans="1:4">
      <c r="A85" s="47"/>
      <c r="B85" s="47"/>
      <c r="C85" s="47"/>
    </row>
    <row r="86" spans="1:4">
      <c r="A86" s="48" t="s">
        <v>38</v>
      </c>
      <c r="B86" s="48"/>
      <c r="C86" s="48"/>
    </row>
    <row r="87" spans="1:4">
      <c r="A87" s="45"/>
      <c r="B87" s="45"/>
      <c r="C87" s="45"/>
    </row>
    <row r="88" spans="1:4">
      <c r="A88" s="45"/>
      <c r="B88" s="45"/>
      <c r="C88" s="45"/>
    </row>
    <row r="89" spans="1:4">
      <c r="A89" s="46" t="s">
        <v>39</v>
      </c>
      <c r="B89" s="46"/>
      <c r="C89" s="46"/>
    </row>
    <row r="90" spans="1:4">
      <c r="C90" s="12">
        <f>C34+C47+C69+C72-C84</f>
        <v>0</v>
      </c>
    </row>
  </sheetData>
  <mergeCells count="66">
    <mergeCell ref="A88:C88"/>
    <mergeCell ref="A89:C89"/>
    <mergeCell ref="A81:B81"/>
    <mergeCell ref="A84:B84"/>
    <mergeCell ref="A85:C85"/>
    <mergeCell ref="A86:C86"/>
    <mergeCell ref="A87:C87"/>
    <mergeCell ref="A82:B82"/>
    <mergeCell ref="A83:B83"/>
    <mergeCell ref="A80:B80"/>
    <mergeCell ref="A68:B68"/>
    <mergeCell ref="A69:B69"/>
    <mergeCell ref="A70:C70"/>
    <mergeCell ref="A71:C71"/>
    <mergeCell ref="A72:B72"/>
    <mergeCell ref="A73:C73"/>
    <mergeCell ref="A74:C74"/>
    <mergeCell ref="A75:B75"/>
    <mergeCell ref="A77:B77"/>
    <mergeCell ref="A78:B78"/>
    <mergeCell ref="A79:B79"/>
    <mergeCell ref="A76:B76"/>
    <mergeCell ref="A67:B67"/>
    <mergeCell ref="A55:B55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54:B54"/>
    <mergeCell ref="A41:B41"/>
    <mergeCell ref="A42:B42"/>
    <mergeCell ref="A43:B43"/>
    <mergeCell ref="A44:B44"/>
    <mergeCell ref="A46:B46"/>
    <mergeCell ref="A47:B47"/>
    <mergeCell ref="A48:C48"/>
    <mergeCell ref="A49:C49"/>
    <mergeCell ref="A50:B50"/>
    <mergeCell ref="A51:B51"/>
    <mergeCell ref="A52:B52"/>
    <mergeCell ref="A40:B40"/>
    <mergeCell ref="A28:B28"/>
    <mergeCell ref="A29:B29"/>
    <mergeCell ref="A30:B30"/>
    <mergeCell ref="A31:B31"/>
    <mergeCell ref="A34:B34"/>
    <mergeCell ref="A35:C35"/>
    <mergeCell ref="A36:C36"/>
    <mergeCell ref="A37:B37"/>
    <mergeCell ref="A38:B38"/>
    <mergeCell ref="A39:B39"/>
    <mergeCell ref="A32:B32"/>
    <mergeCell ref="A33:B33"/>
    <mergeCell ref="A27:B27"/>
    <mergeCell ref="A6:C6"/>
    <mergeCell ref="A22:C22"/>
    <mergeCell ref="A23:C23"/>
    <mergeCell ref="A24:C24"/>
    <mergeCell ref="A25:B25"/>
    <mergeCell ref="A26:B26"/>
  </mergeCells>
  <conditionalFormatting sqref="C1:C22 C55:C56 C68:C69 C46:C47 C71:C72 C74:C75 C90:C1048576 C41:C42 C49:C51 C34:C38 C77:C82 C84">
    <cfRule type="cellIs" dxfId="27" priority="36" operator="lessThan">
      <formula>0</formula>
    </cfRule>
  </conditionalFormatting>
  <conditionalFormatting sqref="C52:C53">
    <cfRule type="cellIs" dxfId="26" priority="35" operator="lessThan">
      <formula>0</formula>
    </cfRule>
  </conditionalFormatting>
  <conditionalFormatting sqref="C54">
    <cfRule type="cellIs" dxfId="25" priority="34" operator="lessThan">
      <formula>0</formula>
    </cfRule>
  </conditionalFormatting>
  <conditionalFormatting sqref="C58:C59">
    <cfRule type="cellIs" dxfId="24" priority="33" operator="lessThan">
      <formula>0</formula>
    </cfRule>
  </conditionalFormatting>
  <conditionalFormatting sqref="C61">
    <cfRule type="cellIs" dxfId="23" priority="32" operator="lessThan">
      <formula>0</formula>
    </cfRule>
  </conditionalFormatting>
  <conditionalFormatting sqref="C63">
    <cfRule type="cellIs" dxfId="22" priority="31" operator="lessThan">
      <formula>0</formula>
    </cfRule>
  </conditionalFormatting>
  <conditionalFormatting sqref="C66">
    <cfRule type="cellIs" dxfId="21" priority="30" operator="lessThan">
      <formula>0</formula>
    </cfRule>
  </conditionalFormatting>
  <conditionalFormatting sqref="C65">
    <cfRule type="cellIs" dxfId="20" priority="29" operator="lessThan">
      <formula>0</formula>
    </cfRule>
  </conditionalFormatting>
  <conditionalFormatting sqref="C67">
    <cfRule type="cellIs" dxfId="19" priority="28" operator="lessThan">
      <formula>0</formula>
    </cfRule>
  </conditionalFormatting>
  <conditionalFormatting sqref="C44:C45">
    <cfRule type="cellIs" dxfId="18" priority="27" operator="lessThan">
      <formula>0</formula>
    </cfRule>
  </conditionalFormatting>
  <conditionalFormatting sqref="C51">
    <cfRule type="cellIs" dxfId="17" priority="26" operator="lessThan">
      <formula>0</formula>
    </cfRule>
  </conditionalFormatting>
  <conditionalFormatting sqref="C52:C53">
    <cfRule type="cellIs" dxfId="16" priority="25" operator="lessThan">
      <formula>0</formula>
    </cfRule>
  </conditionalFormatting>
  <conditionalFormatting sqref="C57">
    <cfRule type="cellIs" dxfId="15" priority="24" operator="lessThan">
      <formula>0</formula>
    </cfRule>
  </conditionalFormatting>
  <conditionalFormatting sqref="C60">
    <cfRule type="cellIs" dxfId="14" priority="23" operator="lessThan">
      <formula>0</formula>
    </cfRule>
  </conditionalFormatting>
  <conditionalFormatting sqref="C39">
    <cfRule type="cellIs" dxfId="13" priority="22" operator="lessThan">
      <formula>0</formula>
    </cfRule>
  </conditionalFormatting>
  <conditionalFormatting sqref="C43">
    <cfRule type="cellIs" dxfId="12" priority="21" operator="lessThan">
      <formula>0</formula>
    </cfRule>
  </conditionalFormatting>
  <conditionalFormatting sqref="C62">
    <cfRule type="cellIs" dxfId="11" priority="20" operator="lessThan">
      <formula>0</formula>
    </cfRule>
  </conditionalFormatting>
  <conditionalFormatting sqref="C65">
    <cfRule type="cellIs" dxfId="10" priority="19" operator="lessThan">
      <formula>0</formula>
    </cfRule>
  </conditionalFormatting>
  <conditionalFormatting sqref="C67">
    <cfRule type="cellIs" dxfId="9" priority="18" operator="lessThan">
      <formula>0</formula>
    </cfRule>
  </conditionalFormatting>
  <conditionalFormatting sqref="C66">
    <cfRule type="cellIs" dxfId="8" priority="17" operator="lessThan">
      <formula>0</formula>
    </cfRule>
  </conditionalFormatting>
  <conditionalFormatting sqref="C64">
    <cfRule type="cellIs" dxfId="7" priority="16" operator="lessThan">
      <formula>0</formula>
    </cfRule>
  </conditionalFormatting>
  <conditionalFormatting sqref="C40">
    <cfRule type="cellIs" dxfId="6" priority="15" operator="lessThan">
      <formula>0</formula>
    </cfRule>
  </conditionalFormatting>
  <conditionalFormatting sqref="C50">
    <cfRule type="cellIs" dxfId="5" priority="14" operator="lessThan">
      <formula>0</formula>
    </cfRule>
  </conditionalFormatting>
  <conditionalFormatting sqref="C76">
    <cfRule type="cellIs" dxfId="4" priority="13" operator="lessThan">
      <formula>0</formula>
    </cfRule>
  </conditionalFormatting>
  <conditionalFormatting sqref="C25 C27:C32">
    <cfRule type="cellIs" dxfId="3" priority="4" operator="lessThan">
      <formula>0</formula>
    </cfRule>
  </conditionalFormatting>
  <conditionalFormatting sqref="C26">
    <cfRule type="cellIs" dxfId="2" priority="3" operator="lessThan">
      <formula>0</formula>
    </cfRule>
  </conditionalFormatting>
  <conditionalFormatting sqref="C83">
    <cfRule type="cellIs" dxfId="1" priority="2" operator="lessThan">
      <formula>0</formula>
    </cfRule>
  </conditionalFormatting>
  <conditionalFormatting sqref="C33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5" pageOrder="overThenDown" orientation="portrait" useFirstPageNumber="1" r:id="rId1"/>
  <headerFooter>
    <oddHeader>&amp;C&amp;A</oddHeader>
    <oddFooter>&amp;CPágina &amp;P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xxeH6ekuGMhBonUADw8AYPZDKdEQmESw9nqFcKtRVxA=</DigestValue>
    </Reference>
    <Reference Type="http://www.w3.org/2000/09/xmldsig#Object" URI="#idOfficeObject">
      <DigestMethod Algorithm="http://www.w3.org/2001/04/xmlenc#sha256"/>
      <DigestValue>XISbwsSB8PkQYqT3Is2vCKUmWFGSs80U3e8TBrRwGmo=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jdXwnvUpJI5vntylKYHzfGv/OBf2Tn23nxGXOsPn5CQ=</DigestValue>
    </Reference>
  </SignedInfo>
  <SignatureValue>OvVxu3ywHccXPQyRUniCBcZdU+dcy+RLyoNKjaXvYPT8ROi3MiALWhFw/XOTuaMhL60uCKhtaPgv
IhH4VjM3E62Jh58LcpRm/rNOt6wcSYwA+6YIZ5fL2ckY+m4xEPv/w+1p0Kb9w+16X2tZiCuLhC++
/H3MrmDXpgTW1zM1MXnNsCLyo6CJDe1XIzYg9EM22szuHizQMg3M/ncBoLb8Mz0ZSOkCiFtgWNJV
Zscbp4PGuqFMHYfrlAvIB9fvJ4PlagH/LtaXLW/LRI+MZgSsMWyXyHyI0MbNYrn9FZ8j8ENXX/Ru
o7e7/2iYhfgndh+dwmQ4AMDIC5/VlVZTO09wJw==</SignatureValue>
  <KeyInfo>
    <X509Data>
      <X509Certificate>MIIHtDCCBZygAwIBAgIIcPJsoN8WsKEwDQYJKoZIhvcNAQELBQAwczELMAkGA1UEBhMCQlIxEzARBgNVBAoTCklDUC1CcmFzaWwxNjA0BgNVBAsTLVNlY3JldGFyaWEgZGEgUmVjZWl0YSBGZWRlcmFsIGRvIEJyYXNpbCAtIFJGQjEXMBUGA1UEAxMOQUMgQ05ETCBSRkIgdjMwHhcNMjEwNDE5MTgzODE2WhcNMjIwNDE5MTgzODE2WjCB/jELMAkGA1UEBhMCQlIxEzARBgNVBAoTCklDUC1CcmFzaWwxCzAJBgNVBAgTAkdPMRAwDgYDVQQHEwdHT0k/TklBMRcwFQYDVQQLEw4xNTE3ODY5MjAwMDEzMDE2MDQGA1UECxMtU2VjcmV0YXJpYSBkYSBSZWNlaXRhIEZlZGVyYWwgZG8gQnJhc2lsIC0gUkZCMRYwFAYDVQQLEw1SRkIgZS1DTlBKIEExMRMwEQYDVQQLEwpwcmVzZW5jaWFsMT0wOwYDVQQDEzRJTlNUSVRVVE8gREUgR0VTVEFPIEUgSFVNQU5JWkFDQU8gSUdIOjExODU4NTcwMDAwMjE0MIIBIjANBgkqhkiG9w0BAQEFAAOCAQ8AMIIBCgKCAQEAzCn0R+Uqmnr/X2uT0YOwQIWKncmCtklICmzTc5sFZtakzEr5sauPau+cVCJ+9Sv1DBI19KJbiGRixebEmDkak8lFzZMZkPnjVBdmCBJjEmPC6XFmDB6a/wOvGFKhGrg8vB0IHkG8qmoFNf0jbz/pzvb++Tk9a0QMSu/hxs7/aaMeLetm6DbRGg5a6kA9q2sG/cuVI+ZTF2bmmv1MV7WpHKriE6G7Zf1xHfGsAThrzRfDlSZb3lc1QN2DJarnyhf/AhfftXH3OhQBK6ufBF5h3chTA1V7JkqLDWrOvG39PedeUc5AO4XWwkzf4roNXtQlRwn8bI5YDVnf4f9e183ndQIDAQABo4ICvjCCArowHwYDVR0jBBgwFoAUax80FUEa6pseyiLSzt3vu+kyyokwDgYDVR0PAQH/BAQDAgXgMGkGA1UdIARiMGAwXgYGYEwBAgE0MFQwUgYIKwYBBQUHAgEWRmh0dHA6Ly9yZXBvc2l0b3Jpby5hY3NwY2JyYXNpbC5vcmcuYnIvYWMtY25kbHJmYi9hYy1jbmRsLXJmYi1wYy1hMS5wZGYwgaYGA1UdHwSBnjCBmzBLoEmgR4ZFaHR0cDovL3JlcG9zaXRvcmlvLmFjc3BjYnJhc2lsLm9yZy5ici9hYy1jbmRscmZiL2xjci1hYy1jbmRscmZidjUuY3JsMEygSqBIhkZodHRwOi8vcmVwb3NpdG9yaW8yLmFjc3BjYnJhc2lsLm9yZy5ici9hYy1jbmRscmZiL2xjci1hYy1jbmRscmZidjUuY3JsMIGJBggrBgEFBQcBAQR9MHswTQYIKwYBBQUHMAKGQWh0dHA6Ly9yZXBvc2l0b3Jpby5hY3NwY2JyYXNpbC5vcmcuYnIvYWMtY25kbHJmYi9hYy1jbmRscmZidjUucDdiMCoGCCsGAQUFBzABhh5odHRwOi8vb2NzcC5hY3NwY2JyYXNpbC5vcmcuYnIwgbwGA1UdEQSBtDCBsYEeQ0VSVElGSUNBQ0FPRElHSVRBTEBDREwuQ09NLkJSoCEGBWBMAQMCoBgTFkpPRUwgU09CUkFMIERFIEFORFJBREWgGQYFYEwBAwOgEBMOMTE4NTg1NzAwMDAyMTSgOAYFYEwBAwSgLxMtMjUxMTE5ODA4MjExMTA3MzUwNDAwMDAwMDAwMDAwMDAwMDAwMDAwMDAwMDAwoBcGBWBMAQMHoA4TDDAwMDAwMDAwMDAwMDAdBgNVHSUEFjAUBggrBgEFBQcDAgYIKwYBBQUHAwQwCQYDVR0TBAIwADANBgkqhkiG9w0BAQsFAAOCAgEAKqi9f8pp6SihtoZvrOVOU3TAs91mYCCRlQvvgWV8tvZzRr04T0K/iYa8UquHaa8V4k7vVnVztLjH5PWvJkBLpovWHzP5D+eyT1WncIEabJqAgI9NStwMDPU3g+mixTnavxkpjsruyIEqpQmDxYYaTN90Z557cDWSgl5ZEzeFxGkTFvZsMB1HCGYiAKFGH3WZpY3XauTTerOxJJP0KLFmA8DI9JdLnrwLcrERNNvuCfEL8x61rmDL3YvQoyfSibThW7c8Kjz3HawJ0i3lyUyTB1Ac+aIjrVNq6j+fULnfY9JV0xnE2ZJ3gXrMKeXhRA2GqBJuAA/Ou1i0vvYyHk0kT8ocHpw/OTkOtZX6IkxoPvIdh0pXyn1k/AsKBnt2e2ut0C2RngC67/3HowGmg0e27SA6BHovazAuaRv6xCt4TzqKda5J7vAND0tWDuXR1pNbdjNKrxdG8WPXCrDqbylXI9vmNvjkLqHDZjaplTYerU2WkJ5uk9mlb+RbmsdrnLDievTsXxwygLbOSXes5nF+uRYOYAx/C1lY/qtR5ZokymU2m+meAYaYNEmBuEVdKE5vaQ6QUdQvtKlwGWuvMAwmXAJ4zdWgnaWX5cxJmql1eHrHrJXEf5mInr7B/1+6tgkn8bhE2lB6HZUCG6njUfQEM7BEmMVr8SyczlRfTyFE8A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pdkbZ2SDdGSeBQXxZ6yDu5BqPDrbq5IWsPs92VJCq60=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qB+K9jr3ZrvPjgyX945/1I4taEP43hnRywiTbzOBLz0=</DigestValue>
      </Reference>
      <Reference URI="/xl/media/image1.png?ContentType=image/png">
        <DigestMethod Algorithm="http://www.w3.org/2001/04/xmlenc#sha256"/>
        <DigestValue>F/2Kj/hODuDU52+jXDfaAY7pGGlvF49ml5QQzM985XU=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Ao0BFl5zEh4op3e0ZCvl+p51OSzvwnoLF2NDfOb8NqY=</DigestValue>
      </Reference>
      <Reference URI="/xl/sharedStrings.xml?ContentType=application/vnd.openxmlformats-officedocument.spreadsheetml.sharedStrings+xml">
        <DigestMethod Algorithm="http://www.w3.org/2001/04/xmlenc#sha256"/>
        <DigestValue>tEMXgonUjYbVQMsENzyzD9HlQ1CgGWGo8Pk09bfQl1w=</DigestValue>
      </Reference>
      <Reference URI="/xl/styles.xml?ContentType=application/vnd.openxmlformats-officedocument.spreadsheetml.styles+xml">
        <DigestMethod Algorithm="http://www.w3.org/2001/04/xmlenc#sha256"/>
        <DigestValue>ZJ7MavNS+JJalEkLma+aiYpzMRhB1z1CHcVZx2gyeQQ=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Rqyv0es6NwoUaPZX5aogfzq3zvzOGcGV4M/W38Y60D4=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Nl9j/lwO6DOtO2ufCYz7PdLMSBuvXkpAU2vVUYmdbeA=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2021-10-21T13:04:56Z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16.0.14430/23</OfficeVersion>
          <ApplicationVersion>16.0.14430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2021-10-21T13:04:56Z</xd:SigningTime>
          <xd:SigningCertificate>
            <xd:Cert>
              <xd:CertDigest>
                <DigestMethod Algorithm="http://www.w3.org/2001/04/xmlenc#sha256"/>
                <DigestValue>fJYwK0FtQkNPS0qZ7bF/xilmIgtl8BAs/drk+KT6anQ=</DigestValue>
              </xd:CertDigest>
              <xd:IssuerSerial>
                <X509IssuerName>CN=AC CNDL RFB v3, OU=Secretaria da Receita Federal do Brasil - RFB, O=ICP-Brasil, C=BR</X509IssuerName>
                <X509SerialNumber>8138686914805280929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Criou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Out-18</vt:lpstr>
      <vt:lpstr>'Out-18'!Area_de_impressao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2021-09-28T18:31:12Z</cp:lastPrinted>
  <dcterms:created xsi:type="dcterms:W3CDTF">2021-05-04T17:07:43Z</dcterms:created>
  <dcterms:modified xsi:type="dcterms:W3CDTF">2021-10-19T20:09:07Z</dcterms:modified>
  <cp:contentStatus/>
</cp:coreProperties>
</file>