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HMI\"/>
    </mc:Choice>
  </mc:AlternateContent>
  <xr:revisionPtr revIDLastSave="0" documentId="13_ncr:1_{985FA372-AE8A-4931-8397-2867112C569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br-19" sheetId="1" r:id="rId1"/>
  </sheets>
  <definedNames>
    <definedName name="_xlnm.Print_Area" localSheetId="0">'Abr-19'!$A$1:$C$84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C79" i="1"/>
  <c r="C67" i="1" l="1"/>
  <c r="C44" i="1"/>
  <c r="C85" i="1" l="1"/>
</calcChain>
</file>

<file path=xl/sharedStrings.xml><?xml version="1.0" encoding="utf-8"?>
<sst xmlns="http://schemas.openxmlformats.org/spreadsheetml/2006/main" count="63" uniqueCount="56">
  <si>
    <r>
      <t>NOME DA OSS:</t>
    </r>
    <r>
      <rPr>
        <sz val="11"/>
        <color theme="1"/>
        <rFont val="Liberation Sans"/>
      </rPr>
      <t xml:space="preserve"> INSTITUTO DE GESTÃO E HUMANIZAÇÃO - IGH</t>
    </r>
  </si>
  <si>
    <t>MÊS/ANO:</t>
  </si>
  <si>
    <t>*Todos os campos são de preenchimento obrigatório</t>
  </si>
  <si>
    <t>FLUXO DE CAIXA</t>
  </si>
  <si>
    <t>SALDO ANTERIOR</t>
  </si>
  <si>
    <t>TOTAL CAIXA E EQUIVALENTES DE CAIXA</t>
  </si>
  <si>
    <t>ENTRADAS EM CONTA CORRENTE E APLICAÇÃO</t>
  </si>
  <si>
    <t>Recebimento de repasse da SES</t>
  </si>
  <si>
    <t>Repasse retido pela SES para execução direta de pagamentos</t>
  </si>
  <si>
    <t>Recebimento de recursos para investimento</t>
  </si>
  <si>
    <t>Recebimento Partes Relacionadas (regularização de saldo)</t>
  </si>
  <si>
    <t>Ressarcimento exercícios anteriores</t>
  </si>
  <si>
    <t>Rendimento sobre Aplicação Financeiras</t>
  </si>
  <si>
    <t>Ressarcimento SES (rescisões)</t>
  </si>
  <si>
    <t>Recuperação de despesa</t>
  </si>
  <si>
    <t>Desbloqueio judicial</t>
  </si>
  <si>
    <t>TOTAL DE ENTRADAS</t>
  </si>
  <si>
    <t>SAÍDAS DE CONTA CORRENTE E APLICAÇÃO (GASTOS) *</t>
  </si>
  <si>
    <t>Pessoal</t>
  </si>
  <si>
    <t>Serviços</t>
  </si>
  <si>
    <t>Materiais</t>
  </si>
  <si>
    <t>Concessionárias (Água, Luz e Telefonia)</t>
  </si>
  <si>
    <t>Tributos,Taxas e Contribuições</t>
  </si>
  <si>
    <t>Recibo de Pagamento a Autônomo / Diária</t>
  </si>
  <si>
    <t>Rescisões trabalhistas</t>
  </si>
  <si>
    <t>Alugueis</t>
  </si>
  <si>
    <t>Adiantamentos</t>
  </si>
  <si>
    <t>Encargos sobre folha de pagamento</t>
  </si>
  <si>
    <t>Reembolso de despesas</t>
  </si>
  <si>
    <t>Bloqueio judicial</t>
  </si>
  <si>
    <t>IRRF/IOF sobre Aplicações Financeiras</t>
  </si>
  <si>
    <t>Folha de Estatutários (execução direta de pagamento SES)</t>
  </si>
  <si>
    <t>Energia Elétrica (execução direta de pagamento SES)</t>
  </si>
  <si>
    <t>Telefonia (execução direta de pagamento SES)</t>
  </si>
  <si>
    <t>Pagamentos Partes Relacionadas (regularização de saldo)</t>
  </si>
  <si>
    <t>TOTAL DE GASTOS</t>
  </si>
  <si>
    <r>
      <rPr>
        <b/>
        <sz val="11"/>
        <color theme="1"/>
        <rFont val="Arial"/>
        <family val="2"/>
      </rPr>
      <t>RECURSOS DEVOLVIDOS AO PODER PÚBLICO (DEVOLUÇÃO DE VERBA)</t>
    </r>
  </si>
  <si>
    <t>Devolução de Verba</t>
  </si>
  <si>
    <r>
      <rPr>
        <b/>
        <sz val="11"/>
        <color theme="1"/>
        <rFont val="Liberation Sans"/>
      </rPr>
      <t>FONTE DOS DADOS EXTRAÍDOS:</t>
    </r>
    <r>
      <rPr>
        <sz val="11"/>
        <color theme="1"/>
        <rFont val="Liberation Sans"/>
      </rPr>
      <t xml:space="preserve"> SIPEF / RELATÓRIOS FINANCEIROS / EXTRATOS BANCÁRIOS</t>
    </r>
  </si>
  <si>
    <t>ASSINATURA DO RESPONSÁVEL:</t>
  </si>
  <si>
    <t>Banco Bradesco - 2864 / 2657-3</t>
  </si>
  <si>
    <t>Caixa Econômica Federal - 3888-1 / 146-7</t>
  </si>
  <si>
    <t>Aplicação Bradesco - 2864 / 22957-1</t>
  </si>
  <si>
    <t>Aplicação Bradesco - 2864 / 2657-3</t>
  </si>
  <si>
    <t>Aplicação CEF - 3888 / 146-7</t>
  </si>
  <si>
    <r>
      <t>NOME DA UNIDADE GERIDA:</t>
    </r>
    <r>
      <rPr>
        <sz val="11"/>
        <color theme="1"/>
        <rFont val="Liberation Sans"/>
      </rPr>
      <t xml:space="preserve"> HOSPITAL ESTADUALMATERNO INFANTIL DR. JURANDIR DO NASCIMENTO</t>
    </r>
  </si>
  <si>
    <r>
      <t>CONTRATO DE GESTÃO Nº:</t>
    </r>
    <r>
      <rPr>
        <sz val="11"/>
        <color theme="1"/>
        <rFont val="Liberation Sans"/>
      </rPr>
      <t xml:space="preserve"> 131/2012 SES-GO</t>
    </r>
  </si>
  <si>
    <t>Receitas Não Governamentais</t>
  </si>
  <si>
    <t>Investimentos</t>
  </si>
  <si>
    <r>
      <t xml:space="preserve">Grupo 3.9 Financeiro </t>
    </r>
    <r>
      <rPr>
        <b/>
        <sz val="11"/>
        <color theme="1"/>
        <rFont val="Liberation Sans"/>
        <family val="2"/>
      </rPr>
      <t>– Item 3.9.1 Relatório mensal comparativo de recursos recebidos, gastos e devolvidos ao Poder Público</t>
    </r>
  </si>
  <si>
    <t>Outras Saídas</t>
  </si>
  <si>
    <r>
      <t>VIGÊNCIA DO CONTRATO DE GESTÃO/TERMO ADITIVO:</t>
    </r>
    <r>
      <rPr>
        <sz val="11"/>
        <color theme="1"/>
        <rFont val="Liberation Sans"/>
      </rPr>
      <t xml:space="preserve"> </t>
    </r>
    <r>
      <rPr>
        <sz val="9"/>
        <color theme="1"/>
        <rFont val="Liberation Sans"/>
        <family val="2"/>
      </rPr>
      <t>29/06/2018 A 28/06/2019 / 7° TA AO CONTRATO DE GESTÃO N° 131/2012</t>
    </r>
  </si>
  <si>
    <t>Pensões Alimentícias</t>
  </si>
  <si>
    <t>Banco Bradesco - 2864 / 22957-1</t>
  </si>
  <si>
    <t>SALDO BANCÁRIO 30/04/2019</t>
  </si>
  <si>
    <r>
      <t xml:space="preserve">VALOR DO REPASSE MENSAL DO CONTRATO DE GESTÃO: </t>
    </r>
    <r>
      <rPr>
        <sz val="11"/>
        <color theme="1"/>
        <rFont val="Liberation Sans"/>
        <family val="2"/>
      </rPr>
      <t>R$ 12.265.435,42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</si>
</sst>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1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Liberation Sans"/>
      <family val="2"/>
    </font>
    <font>
      <sz val="11"/>
      <color theme="1"/>
      <name val="Liberation Sans"/>
      <family val="2"/>
    </font>
    <font>
      <sz val="9"/>
      <color theme="1"/>
      <name val="Liberation Sans"/>
      <family val="2"/>
    </font>
    <font>
      <sz val="11"/>
      <color theme="1"/>
      <name val="Liberation Sans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17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4" fontId="0" fillId="0" borderId="1" xfId="1" applyFont="1" applyFill="1" applyBorder="1" applyAlignment="1">
      <alignment horizontal="right" vertical="center"/>
    </xf>
    <xf numFmtId="44" fontId="2" fillId="0" borderId="4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0" fillId="0" borderId="0" xfId="0" applyNumberFormat="1"/>
    <xf numFmtId="0" fontId="0" fillId="2" borderId="0" xfId="0" applyFill="1"/>
    <xf numFmtId="0" fontId="7" fillId="0" borderId="0" xfId="0" applyFont="1"/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3" fontId="0" fillId="0" borderId="0" xfId="2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" fontId="6" fillId="0" borderId="1" xfId="0" applyNumberFormat="1" applyFont="1" applyBorder="1" applyAlignment="1">
      <alignment horizontal="left" vertical="center" shrinkToFit="1"/>
    </xf>
    <xf numFmtId="4" fontId="5" fillId="0" borderId="3" xfId="0" applyNumberFormat="1" applyFont="1" applyBorder="1" applyAlignment="1">
      <alignment horizontal="left" vertical="center" shrinkToFit="1"/>
    </xf>
    <xf numFmtId="4" fontId="5" fillId="0" borderId="4" xfId="0" applyNumberFormat="1" applyFont="1" applyBorder="1" applyAlignment="1">
      <alignment horizontal="left" vertical="center" shrinkToFi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4" xfId="0" applyFill="1" applyBorder="1" applyAlignment="1">
      <alignment horizontal="left" vertical="center"/>
    </xf>
    <xf numFmtId="0" fontId="0" fillId="0" borderId="1" xfId="0" applyBorder="1"/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3">
    <cellStyle name="Moeda" xfId="1" builtinId="4"/>
    <cellStyle name="Normal" xfId="0" builtinId="0"/>
    <cellStyle name="Vírgula" xfId="2" builtinId="3"/>
  </cellStyles>
  <dxfs count="2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59531</xdr:colOff>
      <xdr:row>0</xdr:row>
      <xdr:rowOff>95248</xdr:rowOff>
    </xdr:from>
    <xdr:to>
      <xdr:col>1</xdr:col>
      <xdr:colOff>2081245</xdr:colOff>
      <xdr:row>4</xdr:row>
      <xdr:rowOff>71435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C06DB36C-6219-4F2D-B070-297E4FA3F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" y="95248"/>
          <a:ext cx="3450464" cy="690562"/>
        </a:xfrm>
        <a:prstGeom prst="rect">
          <a:avLst/>
        </a:prstGeom>
      </xdr:spPr>
    </xdr:pic>
    <xdr:clientData/>
  </xdr:twoCellAnchor>
  <xdr:twoCellAnchor editAs="oneCell">
    <xdr:from>
      <xdr:col>1</xdr:col>
      <xdr:colOff>4772025</xdr:colOff>
      <xdr:row>0</xdr:row>
      <xdr:rowOff>85725</xdr:rowOff>
    </xdr:from>
    <xdr:to>
      <xdr:col>2</xdr:col>
      <xdr:colOff>1523473</xdr:colOff>
      <xdr:row>4</xdr:row>
      <xdr:rowOff>100907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033DD69-6DCF-43A7-A2F7-B57FFD59E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0775" y="85725"/>
          <a:ext cx="1761598" cy="700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G85"/>
  <sheetViews>
    <sheetView showGridLines="0" tabSelected="1" view="pageBreakPreview" topLeftCell="A52" zoomScale="80" zoomScaleNormal="80" zoomScaleSheetLayoutView="80" workbookViewId="0">
      <selection activeCell="C65" sqref="C65"/>
    </sheetView>
  </sheetViews>
  <sheetFormatPr defaultRowHeight="13.8"/>
  <cols>
    <col min="1" max="1" width="18.69921875" customWidth="1"/>
    <col min="2" max="2" width="65.69921875" customWidth="1"/>
    <col min="3" max="3" width="20.3984375" customWidth="1"/>
    <col min="4" max="4" width="12.59765625" bestFit="1" customWidth="1"/>
    <col min="5" max="5" width="29.5" customWidth="1"/>
    <col min="6" max="6" width="19.69921875" customWidth="1"/>
    <col min="7" max="7" width="10.69921875" customWidth="1"/>
  </cols>
  <sheetData>
    <row r="6" spans="1:3" ht="27.6" customHeight="1">
      <c r="A6" s="44" t="s">
        <v>49</v>
      </c>
      <c r="B6" s="45"/>
      <c r="C6" s="45"/>
    </row>
    <row r="7" spans="1:3">
      <c r="A7" s="1"/>
    </row>
    <row r="8" spans="1:3">
      <c r="A8" s="2" t="s">
        <v>0</v>
      </c>
    </row>
    <row r="9" spans="1:3" ht="5.4" customHeight="1">
      <c r="A9" s="2"/>
    </row>
    <row r="10" spans="1:3">
      <c r="A10" s="14" t="s">
        <v>45</v>
      </c>
    </row>
    <row r="11" spans="1:3" ht="5.4" customHeight="1">
      <c r="A11" s="2"/>
    </row>
    <row r="12" spans="1:3">
      <c r="A12" s="14" t="s">
        <v>46</v>
      </c>
    </row>
    <row r="13" spans="1:3" ht="5.4" customHeight="1">
      <c r="A13" s="2"/>
    </row>
    <row r="14" spans="1:3">
      <c r="A14" s="14" t="s">
        <v>51</v>
      </c>
    </row>
    <row r="15" spans="1:3" ht="5.4" customHeight="1">
      <c r="A15" s="2"/>
    </row>
    <row r="16" spans="1:3">
      <c r="A16" s="14" t="s">
        <v>55</v>
      </c>
    </row>
    <row r="17" spans="1:7">
      <c r="A17" s="2"/>
    </row>
    <row r="18" spans="1:7">
      <c r="A18" s="16" t="s">
        <v>1</v>
      </c>
    </row>
    <row r="19" spans="1:7">
      <c r="A19" s="3">
        <v>43556</v>
      </c>
    </row>
    <row r="20" spans="1:7">
      <c r="A20" s="4" t="s">
        <v>2</v>
      </c>
      <c r="B20" s="5"/>
    </row>
    <row r="21" spans="1:7">
      <c r="F21" s="6"/>
      <c r="G21" s="6"/>
    </row>
    <row r="22" spans="1:7">
      <c r="A22" s="35" t="s">
        <v>3</v>
      </c>
      <c r="B22" s="35"/>
      <c r="C22" s="35"/>
    </row>
    <row r="23" spans="1:7">
      <c r="A23" s="41"/>
      <c r="B23" s="41"/>
      <c r="C23" s="41"/>
    </row>
    <row r="24" spans="1:7" s="2" customFormat="1">
      <c r="A24" s="46" t="s">
        <v>4</v>
      </c>
      <c r="B24" s="47"/>
      <c r="C24" s="48"/>
    </row>
    <row r="25" spans="1:7">
      <c r="A25" s="25" t="s">
        <v>40</v>
      </c>
      <c r="B25" s="25"/>
      <c r="C25" s="7">
        <v>1</v>
      </c>
    </row>
    <row r="26" spans="1:7">
      <c r="A26" s="25" t="s">
        <v>53</v>
      </c>
      <c r="B26" s="25"/>
      <c r="C26" s="7">
        <v>1</v>
      </c>
    </row>
    <row r="27" spans="1:7">
      <c r="A27" s="25" t="s">
        <v>41</v>
      </c>
      <c r="B27" s="25"/>
      <c r="C27" s="7">
        <v>0</v>
      </c>
    </row>
    <row r="28" spans="1:7">
      <c r="A28" s="25" t="s">
        <v>43</v>
      </c>
      <c r="B28" s="25"/>
      <c r="C28" s="7">
        <v>1698569.68</v>
      </c>
    </row>
    <row r="29" spans="1:7">
      <c r="A29" s="25" t="s">
        <v>44</v>
      </c>
      <c r="B29" s="25"/>
      <c r="C29" s="7">
        <v>524.22</v>
      </c>
    </row>
    <row r="30" spans="1:7">
      <c r="A30" s="25" t="s">
        <v>42</v>
      </c>
      <c r="B30" s="25"/>
      <c r="C30" s="7">
        <v>3962248.11</v>
      </c>
    </row>
    <row r="31" spans="1:7" s="2" customFormat="1">
      <c r="A31" s="26" t="s">
        <v>5</v>
      </c>
      <c r="B31" s="27"/>
      <c r="C31" s="8">
        <f>SUM(C25:C30)</f>
        <v>5661344.0099999998</v>
      </c>
    </row>
    <row r="32" spans="1:7">
      <c r="A32" s="43"/>
      <c r="B32" s="43"/>
      <c r="C32" s="43"/>
    </row>
    <row r="33" spans="1:3">
      <c r="A33" s="35" t="s">
        <v>6</v>
      </c>
      <c r="B33" s="35"/>
      <c r="C33" s="35"/>
    </row>
    <row r="34" spans="1:3">
      <c r="A34" s="36" t="s">
        <v>7</v>
      </c>
      <c r="B34" s="39"/>
      <c r="C34" s="9">
        <v>9135028.6899999995</v>
      </c>
    </row>
    <row r="35" spans="1:3" s="15" customFormat="1">
      <c r="A35" s="30" t="s">
        <v>8</v>
      </c>
      <c r="B35" s="42"/>
      <c r="C35" s="9">
        <v>0</v>
      </c>
    </row>
    <row r="36" spans="1:3" s="15" customFormat="1">
      <c r="A36" s="30" t="s">
        <v>9</v>
      </c>
      <c r="B36" s="42"/>
      <c r="C36" s="9">
        <v>0</v>
      </c>
    </row>
    <row r="37" spans="1:3" s="15" customFormat="1">
      <c r="A37" s="30" t="s">
        <v>10</v>
      </c>
      <c r="B37" s="42"/>
      <c r="C37" s="9">
        <v>0</v>
      </c>
    </row>
    <row r="38" spans="1:3">
      <c r="A38" s="36" t="s">
        <v>11</v>
      </c>
      <c r="B38" s="39"/>
      <c r="C38" s="9">
        <v>0</v>
      </c>
    </row>
    <row r="39" spans="1:3">
      <c r="A39" s="36" t="s">
        <v>12</v>
      </c>
      <c r="B39" s="39"/>
      <c r="C39" s="9">
        <v>758.04</v>
      </c>
    </row>
    <row r="40" spans="1:3">
      <c r="A40" s="36" t="s">
        <v>13</v>
      </c>
      <c r="B40" s="39"/>
      <c r="C40" s="9">
        <v>0</v>
      </c>
    </row>
    <row r="41" spans="1:3">
      <c r="A41" s="36" t="s">
        <v>14</v>
      </c>
      <c r="B41" s="39"/>
      <c r="C41" s="9">
        <v>2550.04</v>
      </c>
    </row>
    <row r="42" spans="1:3">
      <c r="A42" s="17" t="s">
        <v>47</v>
      </c>
      <c r="B42" s="18"/>
      <c r="C42" s="9">
        <v>0</v>
      </c>
    </row>
    <row r="43" spans="1:3">
      <c r="A43" s="36" t="s">
        <v>15</v>
      </c>
      <c r="B43" s="39"/>
      <c r="C43" s="9">
        <v>0</v>
      </c>
    </row>
    <row r="44" spans="1:3" s="2" customFormat="1">
      <c r="A44" s="32" t="s">
        <v>16</v>
      </c>
      <c r="B44" s="40"/>
      <c r="C44" s="8">
        <f>SUM(C34:C43)</f>
        <v>9138336.7699999977</v>
      </c>
    </row>
    <row r="45" spans="1:3">
      <c r="A45" s="41"/>
      <c r="B45" s="41"/>
      <c r="C45" s="41"/>
    </row>
    <row r="46" spans="1:3">
      <c r="A46" s="35" t="s">
        <v>17</v>
      </c>
      <c r="B46" s="35"/>
      <c r="C46" s="35"/>
    </row>
    <row r="47" spans="1:3">
      <c r="A47" s="36" t="s">
        <v>18</v>
      </c>
      <c r="B47" s="37"/>
      <c r="C47" s="10">
        <v>-1714596.52</v>
      </c>
    </row>
    <row r="48" spans="1:3">
      <c r="A48" s="36" t="s">
        <v>19</v>
      </c>
      <c r="B48" s="37"/>
      <c r="C48" s="10">
        <v>-4612980.2300000004</v>
      </c>
    </row>
    <row r="49" spans="1:5">
      <c r="A49" s="36" t="s">
        <v>20</v>
      </c>
      <c r="B49" s="37"/>
      <c r="C49" s="10">
        <v>-1111466.8500000001</v>
      </c>
    </row>
    <row r="50" spans="1:5">
      <c r="A50" s="17" t="s">
        <v>48</v>
      </c>
      <c r="B50" s="19"/>
      <c r="C50" s="10">
        <v>0</v>
      </c>
    </row>
    <row r="51" spans="1:5">
      <c r="A51" s="36" t="s">
        <v>21</v>
      </c>
      <c r="B51" s="37"/>
      <c r="C51" s="10">
        <v>-89407.67</v>
      </c>
    </row>
    <row r="52" spans="1:5">
      <c r="A52" s="36" t="s">
        <v>22</v>
      </c>
      <c r="B52" s="37"/>
      <c r="C52" s="10">
        <v>-284025.23</v>
      </c>
    </row>
    <row r="53" spans="1:5">
      <c r="A53" s="20" t="s">
        <v>50</v>
      </c>
      <c r="B53" s="21"/>
      <c r="C53" s="10">
        <v>0</v>
      </c>
    </row>
    <row r="54" spans="1:5">
      <c r="A54" s="36" t="s">
        <v>23</v>
      </c>
      <c r="B54" s="37"/>
      <c r="C54" s="10">
        <v>-2622.8</v>
      </c>
    </row>
    <row r="55" spans="1:5">
      <c r="A55" s="36" t="s">
        <v>24</v>
      </c>
      <c r="B55" s="37"/>
      <c r="C55" s="10">
        <v>-146350.78</v>
      </c>
      <c r="E55" s="13"/>
    </row>
    <row r="56" spans="1:5">
      <c r="A56" s="36" t="s">
        <v>52</v>
      </c>
      <c r="B56" s="38"/>
      <c r="C56" s="10">
        <v>-379.24</v>
      </c>
    </row>
    <row r="57" spans="1:5">
      <c r="A57" s="36" t="s">
        <v>25</v>
      </c>
      <c r="B57" s="38"/>
      <c r="C57" s="10">
        <v>0</v>
      </c>
    </row>
    <row r="58" spans="1:5">
      <c r="A58" s="36" t="s">
        <v>26</v>
      </c>
      <c r="B58" s="37"/>
      <c r="C58" s="10">
        <v>0</v>
      </c>
    </row>
    <row r="59" spans="1:5">
      <c r="A59" s="36" t="s">
        <v>27</v>
      </c>
      <c r="B59" s="37"/>
      <c r="C59" s="10">
        <v>-442321.54</v>
      </c>
    </row>
    <row r="60" spans="1:5">
      <c r="A60" s="36" t="s">
        <v>28</v>
      </c>
      <c r="B60" s="37"/>
      <c r="C60" s="10">
        <v>-1432.86</v>
      </c>
    </row>
    <row r="61" spans="1:5">
      <c r="A61" s="36" t="s">
        <v>29</v>
      </c>
      <c r="B61" s="37"/>
      <c r="C61" s="10">
        <v>0</v>
      </c>
    </row>
    <row r="62" spans="1:5">
      <c r="A62" s="36" t="s">
        <v>30</v>
      </c>
      <c r="B62" s="37"/>
      <c r="C62" s="10">
        <v>-426.6</v>
      </c>
    </row>
    <row r="63" spans="1:5">
      <c r="A63" s="36" t="s">
        <v>31</v>
      </c>
      <c r="B63" s="37"/>
      <c r="C63" s="10">
        <v>0</v>
      </c>
    </row>
    <row r="64" spans="1:5">
      <c r="A64" s="36" t="s">
        <v>32</v>
      </c>
      <c r="B64" s="37"/>
      <c r="C64" s="10">
        <v>0</v>
      </c>
    </row>
    <row r="65" spans="1:4">
      <c r="A65" s="36" t="s">
        <v>33</v>
      </c>
      <c r="B65" s="37"/>
      <c r="C65" s="10">
        <v>0</v>
      </c>
    </row>
    <row r="66" spans="1:4" s="15" customFormat="1">
      <c r="A66" s="30" t="s">
        <v>34</v>
      </c>
      <c r="B66" s="31"/>
      <c r="C66" s="10">
        <v>0</v>
      </c>
    </row>
    <row r="67" spans="1:4" s="2" customFormat="1">
      <c r="A67" s="32" t="s">
        <v>35</v>
      </c>
      <c r="B67" s="33"/>
      <c r="C67" s="11">
        <f>SUM(C47:C66)</f>
        <v>-8406010.3199999984</v>
      </c>
    </row>
    <row r="68" spans="1:4">
      <c r="A68" s="34"/>
      <c r="B68" s="34"/>
      <c r="C68" s="34"/>
    </row>
    <row r="69" spans="1:4">
      <c r="A69" s="35" t="s">
        <v>36</v>
      </c>
      <c r="B69" s="35"/>
      <c r="C69" s="35"/>
    </row>
    <row r="70" spans="1:4">
      <c r="A70" s="36" t="s">
        <v>37</v>
      </c>
      <c r="B70" s="37"/>
      <c r="C70" s="10">
        <v>0</v>
      </c>
    </row>
    <row r="71" spans="1:4">
      <c r="A71" s="34"/>
      <c r="B71" s="34"/>
      <c r="C71" s="34"/>
    </row>
    <row r="72" spans="1:4">
      <c r="A72" s="35" t="s">
        <v>54</v>
      </c>
      <c r="B72" s="35"/>
      <c r="C72" s="35"/>
    </row>
    <row r="73" spans="1:4">
      <c r="A73" s="25" t="s">
        <v>40</v>
      </c>
      <c r="B73" s="25"/>
      <c r="C73" s="7">
        <v>1</v>
      </c>
      <c r="D73" s="22"/>
    </row>
    <row r="74" spans="1:4">
      <c r="A74" s="25" t="s">
        <v>53</v>
      </c>
      <c r="B74" s="25"/>
      <c r="C74" s="7">
        <v>1</v>
      </c>
      <c r="D74" s="22"/>
    </row>
    <row r="75" spans="1:4">
      <c r="A75" s="25" t="s">
        <v>41</v>
      </c>
      <c r="B75" s="25"/>
      <c r="C75" s="7">
        <v>5641460.5599999996</v>
      </c>
      <c r="D75" s="22"/>
    </row>
    <row r="76" spans="1:4">
      <c r="A76" s="25" t="s">
        <v>43</v>
      </c>
      <c r="B76" s="25"/>
      <c r="C76" s="7">
        <v>13213.66</v>
      </c>
      <c r="D76" s="22"/>
    </row>
    <row r="77" spans="1:4">
      <c r="A77" s="25" t="s">
        <v>44</v>
      </c>
      <c r="B77" s="25"/>
      <c r="C77" s="7">
        <v>16.02</v>
      </c>
      <c r="D77" s="22"/>
    </row>
    <row r="78" spans="1:4">
      <c r="A78" s="25" t="s">
        <v>42</v>
      </c>
      <c r="B78" s="25"/>
      <c r="C78" s="7">
        <v>738978.22</v>
      </c>
      <c r="D78" s="22"/>
    </row>
    <row r="79" spans="1:4" s="2" customFormat="1">
      <c r="A79" s="26" t="s">
        <v>5</v>
      </c>
      <c r="B79" s="27"/>
      <c r="C79" s="8">
        <f>SUM(C73:C78)</f>
        <v>6393670.459999999</v>
      </c>
    </row>
    <row r="80" spans="1:4">
      <c r="A80" s="28"/>
      <c r="B80" s="28"/>
      <c r="C80" s="28"/>
    </row>
    <row r="81" spans="1:3">
      <c r="A81" s="29" t="s">
        <v>38</v>
      </c>
      <c r="B81" s="29"/>
      <c r="C81" s="29"/>
    </row>
    <row r="82" spans="1:3">
      <c r="A82" s="23"/>
      <c r="B82" s="23"/>
      <c r="C82" s="23"/>
    </row>
    <row r="83" spans="1:3">
      <c r="A83" s="23"/>
      <c r="B83" s="23"/>
      <c r="C83" s="23"/>
    </row>
    <row r="84" spans="1:3">
      <c r="A84" s="24" t="s">
        <v>39</v>
      </c>
      <c r="B84" s="24"/>
      <c r="C84" s="24"/>
    </row>
    <row r="85" spans="1:3">
      <c r="C85" s="12">
        <f>C31+C44+C67+C70-C79</f>
        <v>0</v>
      </c>
    </row>
  </sheetData>
  <mergeCells count="61">
    <mergeCell ref="A25:B25"/>
    <mergeCell ref="A6:C6"/>
    <mergeCell ref="A22:C22"/>
    <mergeCell ref="A23:C23"/>
    <mergeCell ref="A24:C24"/>
    <mergeCell ref="A37:B37"/>
    <mergeCell ref="A26:B26"/>
    <mergeCell ref="A27:B27"/>
    <mergeCell ref="A28:B28"/>
    <mergeCell ref="A29:B29"/>
    <mergeCell ref="A31:B31"/>
    <mergeCell ref="A32:C32"/>
    <mergeCell ref="A33:C33"/>
    <mergeCell ref="A34:B34"/>
    <mergeCell ref="A35:B35"/>
    <mergeCell ref="A36:B36"/>
    <mergeCell ref="A30:B30"/>
    <mergeCell ref="A51:B51"/>
    <mergeCell ref="A38:B38"/>
    <mergeCell ref="A39:B39"/>
    <mergeCell ref="A40:B40"/>
    <mergeCell ref="A41:B41"/>
    <mergeCell ref="A43:B43"/>
    <mergeCell ref="A44:B44"/>
    <mergeCell ref="A45:C45"/>
    <mergeCell ref="A46:C46"/>
    <mergeCell ref="A47:B47"/>
    <mergeCell ref="A48:B48"/>
    <mergeCell ref="A49:B49"/>
    <mergeCell ref="A65:B65"/>
    <mergeCell ref="A52:B52"/>
    <mergeCell ref="A54:B54"/>
    <mergeCell ref="A55:B55"/>
    <mergeCell ref="A57:B57"/>
    <mergeCell ref="A58:B58"/>
    <mergeCell ref="A59:B59"/>
    <mergeCell ref="A60:B60"/>
    <mergeCell ref="A61:B61"/>
    <mergeCell ref="A62:B62"/>
    <mergeCell ref="A63:B63"/>
    <mergeCell ref="A64:B64"/>
    <mergeCell ref="A56:B56"/>
    <mergeCell ref="A76:B76"/>
    <mergeCell ref="A66:B66"/>
    <mergeCell ref="A67:B67"/>
    <mergeCell ref="A68:C68"/>
    <mergeCell ref="A69:C69"/>
    <mergeCell ref="A70:B70"/>
    <mergeCell ref="A71:C71"/>
    <mergeCell ref="A72:C72"/>
    <mergeCell ref="A74:B74"/>
    <mergeCell ref="A75:B75"/>
    <mergeCell ref="A73:B73"/>
    <mergeCell ref="A83:C83"/>
    <mergeCell ref="A84:C84"/>
    <mergeCell ref="A77:B77"/>
    <mergeCell ref="A79:B79"/>
    <mergeCell ref="A80:C80"/>
    <mergeCell ref="A81:C81"/>
    <mergeCell ref="A82:C82"/>
    <mergeCell ref="A78:B78"/>
  </mergeCells>
  <conditionalFormatting sqref="C1:C22 C52:C53 C66:C67 C43:C44 C69:C70 C72 C85:C1048576 C38:C39 C46:C48 C31:C35 C74:C77 C79">
    <cfRule type="cellIs" dxfId="28" priority="59" operator="lessThan">
      <formula>0</formula>
    </cfRule>
  </conditionalFormatting>
  <conditionalFormatting sqref="C49:C50">
    <cfRule type="cellIs" dxfId="27" priority="58" operator="lessThan">
      <formula>0</formula>
    </cfRule>
  </conditionalFormatting>
  <conditionalFormatting sqref="C51">
    <cfRule type="cellIs" dxfId="26" priority="57" operator="lessThan">
      <formula>0</formula>
    </cfRule>
  </conditionalFormatting>
  <conditionalFormatting sqref="C55 C57">
    <cfRule type="cellIs" dxfId="25" priority="56" operator="lessThan">
      <formula>0</formula>
    </cfRule>
  </conditionalFormatting>
  <conditionalFormatting sqref="C59">
    <cfRule type="cellIs" dxfId="24" priority="55" operator="lessThan">
      <formula>0</formula>
    </cfRule>
  </conditionalFormatting>
  <conditionalFormatting sqref="C61">
    <cfRule type="cellIs" dxfId="23" priority="54" operator="lessThan">
      <formula>0</formula>
    </cfRule>
  </conditionalFormatting>
  <conditionalFormatting sqref="C64">
    <cfRule type="cellIs" dxfId="22" priority="53" operator="lessThan">
      <formula>0</formula>
    </cfRule>
  </conditionalFormatting>
  <conditionalFormatting sqref="C63">
    <cfRule type="cellIs" dxfId="21" priority="52" operator="lessThan">
      <formula>0</formula>
    </cfRule>
  </conditionalFormatting>
  <conditionalFormatting sqref="C65">
    <cfRule type="cellIs" dxfId="20" priority="51" operator="lessThan">
      <formula>0</formula>
    </cfRule>
  </conditionalFormatting>
  <conditionalFormatting sqref="C41:C42">
    <cfRule type="cellIs" dxfId="19" priority="50" operator="lessThan">
      <formula>0</formula>
    </cfRule>
  </conditionalFormatting>
  <conditionalFormatting sqref="C48">
    <cfRule type="cellIs" dxfId="18" priority="49" operator="lessThan">
      <formula>0</formula>
    </cfRule>
  </conditionalFormatting>
  <conditionalFormatting sqref="C49:C50">
    <cfRule type="cellIs" dxfId="17" priority="48" operator="lessThan">
      <formula>0</formula>
    </cfRule>
  </conditionalFormatting>
  <conditionalFormatting sqref="C54">
    <cfRule type="cellIs" dxfId="16" priority="47" operator="lessThan">
      <formula>0</formula>
    </cfRule>
  </conditionalFormatting>
  <conditionalFormatting sqref="C58">
    <cfRule type="cellIs" dxfId="15" priority="46" operator="lessThan">
      <formula>0</formula>
    </cfRule>
  </conditionalFormatting>
  <conditionalFormatting sqref="C36">
    <cfRule type="cellIs" dxfId="14" priority="45" operator="lessThan">
      <formula>0</formula>
    </cfRule>
  </conditionalFormatting>
  <conditionalFormatting sqref="C40">
    <cfRule type="cellIs" dxfId="13" priority="44" operator="lessThan">
      <formula>0</formula>
    </cfRule>
  </conditionalFormatting>
  <conditionalFormatting sqref="C60">
    <cfRule type="cellIs" dxfId="12" priority="43" operator="lessThan">
      <formula>0</formula>
    </cfRule>
  </conditionalFormatting>
  <conditionalFormatting sqref="C63">
    <cfRule type="cellIs" dxfId="11" priority="42" operator="lessThan">
      <formula>0</formula>
    </cfRule>
  </conditionalFormatting>
  <conditionalFormatting sqref="C65">
    <cfRule type="cellIs" dxfId="10" priority="41" operator="lessThan">
      <formula>0</formula>
    </cfRule>
  </conditionalFormatting>
  <conditionalFormatting sqref="C64">
    <cfRule type="cellIs" dxfId="9" priority="40" operator="lessThan">
      <formula>0</formula>
    </cfRule>
  </conditionalFormatting>
  <conditionalFormatting sqref="C62">
    <cfRule type="cellIs" dxfId="8" priority="39" operator="lessThan">
      <formula>0</formula>
    </cfRule>
  </conditionalFormatting>
  <conditionalFormatting sqref="C37">
    <cfRule type="cellIs" dxfId="7" priority="38" operator="lessThan">
      <formula>0</formula>
    </cfRule>
  </conditionalFormatting>
  <conditionalFormatting sqref="C47">
    <cfRule type="cellIs" dxfId="6" priority="37" operator="lessThan">
      <formula>0</formula>
    </cfRule>
  </conditionalFormatting>
  <conditionalFormatting sqref="C73">
    <cfRule type="cellIs" dxfId="5" priority="36" operator="lessThan">
      <formula>0</formula>
    </cfRule>
  </conditionalFormatting>
  <conditionalFormatting sqref="C56">
    <cfRule type="cellIs" dxfId="4" priority="13" operator="lessThan">
      <formula>0</formula>
    </cfRule>
  </conditionalFormatting>
  <conditionalFormatting sqref="C78">
    <cfRule type="cellIs" dxfId="3" priority="23" operator="lessThan">
      <formula>0</formula>
    </cfRule>
  </conditionalFormatting>
  <conditionalFormatting sqref="C26:C29">
    <cfRule type="cellIs" dxfId="2" priority="3" operator="lessThan">
      <formula>0</formula>
    </cfRule>
  </conditionalFormatting>
  <conditionalFormatting sqref="C25">
    <cfRule type="cellIs" dxfId="1" priority="2" operator="lessThan">
      <formula>0</formula>
    </cfRule>
  </conditionalFormatting>
  <conditionalFormatting sqref="C30">
    <cfRule type="cellIs" dxfId="0" priority="1" operator="lessThan">
      <formula>0</formula>
    </cfRule>
  </conditionalFormatting>
  <pageMargins left="0" right="0" top="0.39370078740157477" bottom="0.39370078740157477" header="0" footer="0"/>
  <pageSetup paperSize="9" scale="69" pageOrder="overThenDown" orientation="portrait" useFirstPageNumber="1" r:id="rId1"/>
  <headerFooter>
    <oddHeader>&amp;C&amp;A</oddHeader>
    <oddFooter>&amp;CPágina &amp;P</oddFooter>
  </headerFooter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LVRzKq/W6Bu2tSwFKKGUNbscO9dl8hxv4ltsiPyo/ss=</DigestValue>
    </Reference>
    <Reference Type="http://www.w3.org/2000/09/xmldsig#Object" URI="#idOfficeObject">
      <DigestMethod Algorithm="http://www.w3.org/2001/04/xmlenc#sha256"/>
      <DigestValue>XISbwsSB8PkQYqT3Is2vCKUmWFGSs80U3e8TBrRwGmo=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iR6JOFmNRXtcYGofu48Mlbq6gr1DsS9mbUFp8TgShEQ=</DigestValue>
    </Reference>
  </SignedInfo>
  <SignatureValue>e4c60Z+3PiRL49r+/W6fs7TMXDkLcZ9hLK/aCL2yrs2isXMyNX5KvZqG2HYC/Z6jTVL1vPmyhupQ
gHt4Fh8jWmXepeIdjyZR2sIk/l3y0YHZ9Drr6R3+rS9ZLBSmQ6GEbcFvtBLMvENMfzTx2Ypj7Ocn
E98xvPCzGZAYjATaIcSQa8gJoSU109dAUKQoEHQx0w7uC/qjwc2w9Tof7PNWaNzBqV2cG16CxNLS
vdLrgNzaYXD5V8UKyHTr9yK+CGeMO7syT7S7xpOhESdJpjvhS5xG6+ngTavOqJ8u2Hux6W7+Oyzt
SGhwXfqbnNDNP1B2snjendYstBSCeKmYwDtR0g==</SignatureValue>
  <KeyInfo>
    <X509Data>
      <X509Certificate>MIIHtDCCBZygAwIBAgIIcPJsoN8WsKEwDQYJKoZIhvcNAQELBQAwczELMAkGA1UEBhMCQlIxEzARBgNVBAoTCklDUC1CcmFzaWwxNjA0BgNVBAsTLVNlY3JldGFyaWEgZGEgUmVjZWl0YSBGZWRlcmFsIGRvIEJyYXNpbCAtIFJGQjEXMBUGA1UEAxMOQUMgQ05ETCBSRkIgdjMwHhcNMjEwNDE5MTgzODE2WhcNMjIwNDE5MTgzODE2WjCB/jELMAkGA1UEBhMCQlIxEzARBgNVBAoTCklDUC1CcmFzaWwxCzAJBgNVBAgTAkdPMRAwDgYDVQQHEwdHT0k/TklBMRcwFQYDVQQLEw4xNTE3ODY5MjAwMDEzMDE2MDQGA1UECxMtU2VjcmV0YXJpYSBkYSBSZWNlaXRhIEZlZGVyYWwgZG8gQnJhc2lsIC0gUkZCMRYwFAYDVQQLEw1SRkIgZS1DTlBKIEExMRMwEQYDVQQLEwpwcmVzZW5jaWFsMT0wOwYDVQQDEzRJTlNUSVRVVE8gREUgR0VTVEFPIEUgSFVNQU5JWkFDQU8gSUdIOjExODU4NTcwMDAwMjE0MIIBIjANBgkqhkiG9w0BAQEFAAOCAQ8AMIIBCgKCAQEAzCn0R+Uqmnr/X2uT0YOwQIWKncmCtklICmzTc5sFZtakzEr5sauPau+cVCJ+9Sv1DBI19KJbiGRixebEmDkak8lFzZMZkPnjVBdmCBJjEmPC6XFmDB6a/wOvGFKhGrg8vB0IHkG8qmoFNf0jbz/pzvb++Tk9a0QMSu/hxs7/aaMeLetm6DbRGg5a6kA9q2sG/cuVI+ZTF2bmmv1MV7WpHKriE6G7Zf1xHfGsAThrzRfDlSZb3lc1QN2DJarnyhf/AhfftXH3OhQBK6ufBF5h3chTA1V7JkqLDWrOvG39PedeUc5AO4XWwkzf4roNXtQlRwn8bI5YDVnf4f9e183ndQIDAQABo4ICvjCCArowHwYDVR0jBBgwFoAUax80FUEa6pseyiLSzt3vu+kyyokwDgYDVR0PAQH/BAQDAgXgMGkGA1UdIARiMGAwXgYGYEwBAgE0MFQwUgYIKwYBBQUHAgEWRmh0dHA6Ly9yZXBvc2l0b3Jpby5hY3NwY2JyYXNpbC5vcmcuYnIvYWMtY25kbHJmYi9hYy1jbmRsLXJmYi1wYy1hMS5wZGYwgaYGA1UdHwSBnjCBmzBLoEmgR4ZFaHR0cDovL3JlcG9zaXRvcmlvLmFjc3BjYnJhc2lsLm9yZy5ici9hYy1jbmRscmZiL2xjci1hYy1jbmRscmZidjUuY3JsMEygSqBIhkZodHRwOi8vcmVwb3NpdG9yaW8yLmFjc3BjYnJhc2lsLm9yZy5ici9hYy1jbmRscmZiL2xjci1hYy1jbmRscmZidjUuY3JsMIGJBggrBgEFBQcBAQR9MHswTQYIKwYBBQUHMAKGQWh0dHA6Ly9yZXBvc2l0b3Jpby5hY3NwY2JyYXNpbC5vcmcuYnIvYWMtY25kbHJmYi9hYy1jbmRscmZidjUucDdiMCoGCCsGAQUFBzABhh5odHRwOi8vb2NzcC5hY3NwY2JyYXNpbC5vcmcuYnIwgbwGA1UdEQSBtDCBsYEeQ0VSVElGSUNBQ0FPRElHSVRBTEBDREwuQ09NLkJSoCEGBWBMAQMCoBgTFkpPRUwgU09CUkFMIERFIEFORFJBREWgGQYFYEwBAwOgEBMOMTE4NTg1NzAwMDAyMTSgOAYFYEwBAwSgLxMtMjUxMTE5ODA4MjExMTA3MzUwNDAwMDAwMDAwMDAwMDAwMDAwMDAwMDAwMDAwoBcGBWBMAQMHoA4TDDAwMDAwMDAwMDAwMDAdBgNVHSUEFjAUBggrBgEFBQcDAgYIKwYBBQUHAwQwCQYDVR0TBAIwADANBgkqhkiG9w0BAQsFAAOCAgEAKqi9f8pp6SihtoZvrOVOU3TAs91mYCCRlQvvgWV8tvZzRr04T0K/iYa8UquHaa8V4k7vVnVztLjH5PWvJkBLpovWHzP5D+eyT1WncIEabJqAgI9NStwMDPU3g+mixTnavxkpjsruyIEqpQmDxYYaTN90Z557cDWSgl5ZEzeFxGkTFvZsMB1HCGYiAKFGH3WZpY3XauTTerOxJJP0KLFmA8DI9JdLnrwLcrERNNvuCfEL8x61rmDL3YvQoyfSibThW7c8Kjz3HawJ0i3lyUyTB1Ac+aIjrVNq6j+fULnfY9JV0xnE2ZJ3gXrMKeXhRA2GqBJuAA/Ou1i0vvYyHk0kT8ocHpw/OTkOtZX6IkxoPvIdh0pXyn1k/AsKBnt2e2ut0C2RngC67/3HowGmg0e27SA6BHovazAuaRv6xCt4TzqKda5J7vAND0tWDuXR1pNbdjNKrxdG8WPXCrDqbylXI9vmNvjkLqHDZjaplTYerU2WkJ5uk9mlb+RbmsdrnLDievTsXxwygLbOSXes5nF+uRYOYAx/C1lY/qtR5ZokymU2m+meAYaYNEmBuEVdKE5vaQ6QUdQvtKlwGWuvMAwmXAJ4zdWgnaWX5cxJmql1eHrHrJXEf5mInr7B/1+6tgkn8bhE2lB6HZUCG6njUfQEM7BEmMVr8SyczlRfTyFE8A8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DZNPvRvJ8lodHRwp1F96gHIUaRXt0jBbWBnFJWDw4L4=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01svRRJA2axzdS+fy/IlEYiTVnIey6+t1/s6t+FVZ0k=</DigestValue>
      </Reference>
      <Reference URI="/xl/drawings/drawing1.xml?ContentType=application/vnd.openxmlformats-officedocument.drawing+xml">
        <DigestMethod Algorithm="http://www.w3.org/2001/04/xmlenc#sha256"/>
        <DigestValue>qB+K9jr3ZrvPjgyX945/1I4taEP43hnRywiTbzOBLz0=</DigestValue>
      </Reference>
      <Reference URI="/xl/media/image1.png?ContentType=image/png">
        <DigestMethod Algorithm="http://www.w3.org/2001/04/xmlenc#sha256"/>
        <DigestValue>F/2Kj/hODuDU52+jXDfaAY7pGGlvF49ml5QQzM985XU=</DigestValue>
      </Reference>
      <Reference URI="/xl/media/image2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Ao0BFl5zEh4op3e0ZCvl+p51OSzvwnoLF2NDfOb8NqY=</DigestValue>
      </Reference>
      <Reference URI="/xl/sharedStrings.xml?ContentType=application/vnd.openxmlformats-officedocument.spreadsheetml.sharedStrings+xml">
        <DigestMethod Algorithm="http://www.w3.org/2001/04/xmlenc#sha256"/>
        <DigestValue>RjSRJHqp3yHOa7+567aeVc+IyFY5CEheg+fiXrW2hIA=</DigestValue>
      </Reference>
      <Reference URI="/xl/styles.xml?ContentType=application/vnd.openxmlformats-officedocument.spreadsheetml.styles+xml">
        <DigestMethod Algorithm="http://www.w3.org/2001/04/xmlenc#sha256"/>
        <DigestValue>32ceUgL33RzYnUtOAFs9CGlELbo1nbDPDqM8yov5pH0=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S4rGjGTkHQ5UiAqmMEYGNrx7MEOGzgD2SjhxAc4O2Zo=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24xny0c9i2PpzXK+ZehrLA8d3uwcoVQZ/bc43Dwp0eU=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2021-10-21T13:10:38Z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16.0.14430/23</OfficeVersion>
          <ApplicationVersion>16.0.14430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2021-10-21T13:10:38Z</xd:SigningTime>
          <xd:SigningCertificate>
            <xd:Cert>
              <xd:CertDigest>
                <DigestMethod Algorithm="http://www.w3.org/2001/04/xmlenc#sha256"/>
                <DigestValue>fJYwK0FtQkNPS0qZ7bF/xilmIgtl8BAs/drk+KT6anQ=</DigestValue>
              </xd:CertDigest>
              <xd:IssuerSerial>
                <X509IssuerName>CN=AC CNDL RFB v3, OU=Secretaria da Receita Federal do Brasil - RFB, O=ICP-Brasil, C=BR</X509IssuerName>
                <X509SerialNumber>8138686914805280929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http://uri.etsi.org/01903/v1.2.2#ProofOfCreation</xd:Identifier>
              <xd:Description>Criou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G1jCCBL6gAwIBAgIBFzANBgkqhkiG9w0BAQ0FADCBkDELMAkGA1UEBhMCQlIxEzARBgNVBAoMCklDUC1CcmFzaWwxNDAyBgNVBAsMK0F1dG9yaWRhZGUgQ2VydGlmaWNhZG9yYSBSYWl6IEJyYXNpbGVpcmEgdjUxNjA0BgNVBAMMLUFDIFNlY3JldGFyaWEgZGEgUmVjZWl0YSBGZWRlcmFsIGRvIEJyYXNpbCB2NDAeFw0xODA4MjkxODQ4MzRaFw0yOTAyMjAxODQ4MzRaMHMxCzAJBgNVBAYTAkJSMRMwEQYDVQQKEwpJQ1AtQnJhc2lsMTYwNAYDVQQLEy1TZWNyZXRhcmlhIGRhIFJlY2VpdGEgRmVkZXJhbCBkbyBCcmFzaWwgLSBSRkIxFzAVBgNVBAMTDkFDIENOREwgUkZCIHYzMIICIjANBgkqhkiG9w0BAQEFAAOCAg8AMIICCgKCAgEAnx1o2u/6uxeT/sTWZsqoOAcqEryp0q5iOTqsAdyvD70qZ34kDNSsJaPHEBs1RoAK+facC1clcfKr7axujzFhqCD+Zl2oZs6UdlMuKfmjoNCyMgMOplkSMFcL09nBx6s00+tOJ8+95oSqrlDLT5X9zf/rHFPg9x8RkVp2yRCgWy3QAnpv0iTdZTOEjy5tL2gRDXuLKi5v6rsRtlhzoBHY00LCY89CrmhCKLBVbSFPKrOB1f+r058DsuY1T086NdgHVn8UwrjXz3BUCtbGbxtAx2R7E1RLi8p39PLpeIVM1DpfKjHJqifFQLus8a3jyDA41taPixXS47I8vjy2oiWLyn63nfLv8/w04gNYt2GTmaVTvbHKbeHLZg9pso61XwC8Un9GIXnSPQlSPZeqFbyeYQNHpGgDoWOnL8J/QW7pt3JcD/jg+h7JkYA+kjb+CMlZC/nyb/DMw2JkROpY9d/QJYvBAvygqGLc60W5Gx/GCAEQctryzS+V89mskGw3VVrBmR3hC2PtodbBYayxSFvXQiqWhZyryfFprLSb6lRjFcMULseOViOFK3yhA+zAIBa3F+bhEimAXVm8MNgumSWPxRPk54J3GCn4A2jWOgN07DuSYpf7UkpqguPeasW8SaZ/MrocHp2ZgqWKkUbt/q3iTTVxS5AupFJpJuawM2T1Zb8CAwEAAaOCAVUwggFRMIGnBgNVHSAEgZ8wgZwwTAYGYEwBAgE0MEIwQAYIKwYBBQUHAgEWNGh0dHA6Ly93d3cucmVjZWl0YS5mYXplbmRhLmdvdi5ici9hY3JmYi9kcGNhY3JmYi5wZGYwTAYGYEwBAgMxMEIwQAYIKwYBBQUHAgEWNGh0dHA6Ly93d3cucmVjZWl0YS5mYXplbmRhLmdvdi5ici9hY3JmYi9kcGNhY3JmYi5wZGYwRAYDVR0fBD0wOzA5oDegNYYzaHR0cDovL3d3dy5yZWNlaXRhLmZhemVuZGEuZ292LmJyL2FjcmZiL2FjcmZidjQuY3JsMB8GA1UdIwQYMBaAFBqY5kPKHN2SnpljRVoq6R+HIM01MB0GA1UdDgQWBBRrHzQVQRrqmx7KItLO3e+76TLKiTAPBgNVHRMBAf8EBTADAQH/MA4GA1UdDwEB/wQEAwIBBjANBgkqhkiG9w0BAQ0FAAOCAgEAHsoJgjBvbzM7Gb5yRKIS1KfOo7A0S50KQ230XqDxOJtUjr+t8J2XHamCl1nr2Vy/yDDZnIwEQ6tBBgX9DLdnUUAKU1Xz8hSh+r9j5QsPtVq7O3Dvk+kU66BItkCbKyYeIeTGctbY3K1pjBNE95gWrHtcpgxxQ+fQ3TVa7ZACfZHwXsL3JiFQZoZeLjkxZVQGrPnRJFJsPQoZ+89y9WzB9YmHP10VXrXx48+NvVD5R9KIOKnPwy5r+sxdKQGcizKCZkAvjsCvegwfu6xg14nZF/GyBWucyKj+8bNWP5F3YwTc2GCYH7vKqOg5JaMF7IzLALZoRFN+5wXFQW024Uc+r9Tvxy6IDJsz6xW/6Jc2ZAm5/6YZl77z9zUj/oDV2buXdt6oMBMDxaJO9gBsF6zWbDXe9IW0sipVtvPCkDh5cbkMcMHNC/jN3fW1706cnLCMpGXq9TJJdyWRwO2ElOTKdKFfYrrAU3YCrG/wlZJo/9pcCzDOLSl8hehy0M0Bs6I8BdOCPiUxIIIwhhQ7L/0V/c8+AS968jSSDwKhV832w4ZPY484r8sncJTiqHjJrND6PLEMQk7Pwts3VXszJbvUWHn9Tba/XU3S/HNfUsdNhrcpKFExAIIxWnHQ4ocP6H3AIqtpndPKxk6zSoiH8QMh0AT9Y0rx+KSwZ6xxYJNFEJc=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Abr-19</vt:lpstr>
      <vt:lpstr>'Abr-19'!Area_de_impressao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cp:lastPrinted>2021-09-28T18:31:12Z</cp:lastPrinted>
  <dcterms:created xsi:type="dcterms:W3CDTF">2021-05-04T17:07:43Z</dcterms:created>
  <dcterms:modified xsi:type="dcterms:W3CDTF">2021-10-19T20:15:35Z</dcterms:modified>
  <cp:contentStatus/>
</cp:coreProperties>
</file>