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andrade\AppData\Desktop\abril\"/>
    </mc:Choice>
  </mc:AlternateContent>
  <bookViews>
    <workbookView xWindow="0" yWindow="0" windowWidth="24000" windowHeight="9330"/>
  </bookViews>
  <sheets>
    <sheet name="HEMU" sheetId="1" r:id="rId1"/>
  </sheets>
  <definedNames>
    <definedName name="_xlnm.Print_Area" localSheetId="0">HEMU!$A$1:$F$141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6" i="1" l="1"/>
  <c r="B56" i="1" l="1"/>
  <c r="B66" i="1" l="1"/>
  <c r="B97" i="1" l="1"/>
  <c r="B39" i="1"/>
  <c r="B128" i="1" l="1"/>
  <c r="B104" i="1" l="1"/>
  <c r="B110" i="1"/>
  <c r="B134" i="1"/>
  <c r="C141" i="1"/>
  <c r="B105" i="1" l="1"/>
  <c r="B142" i="1" l="1"/>
</calcChain>
</file>

<file path=xl/sharedStrings.xml><?xml version="1.0" encoding="utf-8"?>
<sst xmlns="http://schemas.openxmlformats.org/spreadsheetml/2006/main" count="136" uniqueCount="98">
  <si>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</si>
  <si>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</si>
  <si>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</si>
  <si>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</si>
  <si>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</si>
  <si>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</si>
  <si>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</si>
  <si>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</si>
  <si>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</si>
  <si>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</si>
  <si>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</si>
  <si>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</si>
  <si>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</si>
  <si>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</si>
  <si>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</si>
  <si>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</si>
  <si>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</si>
  <si>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</si>
  <si>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</si>
  <si>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</si>
  <si>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</si>
  <si>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</si>
  <si>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</si>
  <si>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</si>
  <si>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</si>
  <si>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</si>
  <si>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</si>
  <si>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</si>
  <si>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</si>
  <si>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</si>
  <si>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</si>
  <si>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</si>
  <si>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</si>
  <si>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</si>
  <si>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</si>
  <si>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</si>
  <si>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</si>
  <si>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</si>
  <si>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</si>
  <si>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</si>
  <si>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</si>
  <si>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</si>
  <si>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</si>
  <si>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</si>
  <si>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</si>
  <si>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</si>
  <si>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</si>
  <si>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</si>
  <si>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</si>
  <si>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</si>
  <si>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</si>
  <si>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</si>
  <si>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</si>
  <si>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</si>
  <si>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</si>
  <si>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</si>
  <si>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</si>
  <si>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</si>
  <si>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</si>
  <si>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</si>
  <si>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</si>
  <si>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</si>
  <si>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</si>
  <si>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</si>
  <si>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</si>
  <si>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</si>
  <si>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</si>
  <si>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</si>
  <si>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</si>
  <si>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</si>
  <si>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</si>
  <si>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</si>
  <si>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</si>
  <si>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</si>
  <si>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</si>
  <si>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</si>
  <si>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</si>
  <si>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</si>
  <si>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</si>
  <si>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</si>
  <si>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</si>
  <si>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</si>
  <si>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</si>
  <si>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 xml:space="preserve">           Custas processuais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</si>
  <si>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</si>
  <si>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</si>
  <si>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</si>
  <si>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</si>
  <si>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Caixa Econômica Federal - Ag. 0012 C/C 6851-9</t>
  </si>
  <si>
    <t xml:space="preserve">       Caixa Econômica Federal - Ag. 0012 C/C 6853-5</t>
  </si>
  <si>
    <t xml:space="preserve">       Caixa Econômica Federal - Ag. 0012 C/C 6852-7</t>
  </si>
  <si>
    <t xml:space="preserve">           Empréstimos entre unidades</t>
  </si>
  <si>
    <r>
      <t xml:space="preserve">8.1 Glosa - servidores cedidos </t>
    </r>
    <r>
      <rPr>
        <sz val="5"/>
        <color theme="1"/>
        <rFont val="Calibri"/>
        <family val="2"/>
        <scheme val="minor"/>
      </rPr>
      <t>(2)</t>
    </r>
  </si>
  <si>
    <t>7. SALDO BANCÁRIO FINAL</t>
  </si>
  <si>
    <t>(1) Os recursos são mantidos em c/c e de aplicação únicas.</t>
  </si>
  <si>
    <t xml:space="preserve">       Empréstimos entre unidades</t>
  </si>
  <si>
    <t>15° Termo Aditivo ao Contrato de Gestão n° 131/2012 SES/GO</t>
  </si>
  <si>
    <t>Competência: Abril/2024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</si>
</sst>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2" fillId="0" borderId="9" xfId="1" applyFont="1" applyFill="1" applyBorder="1" applyAlignment="1">
      <alignment horizontal="right"/>
    </xf>
    <xf numFmtId="43" fontId="2" fillId="0" borderId="7" xfId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5</xdr:col>
      <xdr:colOff>703836</xdr:colOff>
      <xdr:row>5</xdr:row>
      <xdr:rowOff>85678</xdr:rowOff>
    </xdr:to>
    <xdr:grpSp>
      <xdr:nvGrpSpPr>
        <xdr:cNvPr id="8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33950" y="0"/>
          <a:ext cx="2342136" cy="847678"/>
          <a:chOff x="8016240" y="1927861"/>
          <a:chExt cx="2489700" cy="840351"/>
        </a:xfrm>
      </xdr:grpSpPr>
      <xdr:pic>
        <xdr:nvPicPr>
          <xdr:cNvPr id="9" name="Imagem 8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10" name="Imagem 9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42"/>
  <sheetViews>
    <sheetView showGridLines="0" tabSelected="1" view="pageBreakPreview" zoomScaleNormal="100" zoomScaleSheetLayoutView="100" workbookViewId="0">
      <selection activeCell="H21" sqref="H21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28515625" style="1" bestFit="1" customWidth="1"/>
    <col min="7" max="7" width="8.85546875" style="1"/>
    <col min="8" max="10" width="11.140625" style="1" bestFit="1" customWidth="1"/>
    <col min="11" max="16384" width="8.85546875" style="1"/>
  </cols>
  <sheetData>
    <row r="7" spans="1:6" ht="27" customHeight="1" x14ac:dyDescent="0.2">
      <c r="A7" s="78" t="s">
        <v>81</v>
      </c>
      <c r="B7" s="78"/>
      <c r="C7" s="78"/>
      <c r="D7" s="78"/>
      <c r="E7" s="78"/>
      <c r="F7" s="78"/>
    </row>
    <row r="8" spans="1:6" ht="21" customHeight="1" x14ac:dyDescent="0.2">
      <c r="A8" s="79" t="s">
        <v>80</v>
      </c>
      <c r="B8" s="79"/>
      <c r="C8" s="79"/>
      <c r="D8" s="79"/>
      <c r="E8" s="79"/>
      <c r="F8" s="79"/>
    </row>
    <row r="9" spans="1:6" x14ac:dyDescent="0.2">
      <c r="A9" s="15" t="s">
        <v>79</v>
      </c>
      <c r="B9" s="80" t="s">
        <v>78</v>
      </c>
      <c r="C9" s="81"/>
      <c r="D9" s="81"/>
      <c r="E9" s="81"/>
      <c r="F9" s="82"/>
    </row>
    <row r="10" spans="1:6" x14ac:dyDescent="0.2">
      <c r="A10" s="15" t="s">
        <v>71</v>
      </c>
      <c r="B10" s="80" t="s">
        <v>77</v>
      </c>
      <c r="C10" s="81"/>
      <c r="D10" s="81"/>
      <c r="E10" s="81"/>
      <c r="F10" s="82"/>
    </row>
    <row r="11" spans="1:6" ht="14.45" customHeight="1" x14ac:dyDescent="0.2">
      <c r="A11" s="15" t="s">
        <v>76</v>
      </c>
      <c r="B11" s="80" t="s">
        <v>75</v>
      </c>
      <c r="C11" s="81"/>
      <c r="D11" s="81"/>
      <c r="E11" s="81"/>
      <c r="F11" s="82"/>
    </row>
    <row r="12" spans="1:6" x14ac:dyDescent="0.2">
      <c r="A12" s="15" t="s">
        <v>71</v>
      </c>
      <c r="B12" s="80" t="s">
        <v>74</v>
      </c>
      <c r="C12" s="81"/>
      <c r="D12" s="81"/>
      <c r="E12" s="81"/>
      <c r="F12" s="82"/>
    </row>
    <row r="13" spans="1:6" x14ac:dyDescent="0.2">
      <c r="A13" s="15" t="s">
        <v>73</v>
      </c>
      <c r="B13" s="80" t="s">
        <v>72</v>
      </c>
      <c r="C13" s="81"/>
      <c r="D13" s="81"/>
      <c r="E13" s="81"/>
      <c r="F13" s="82"/>
    </row>
    <row r="14" spans="1:6" x14ac:dyDescent="0.2">
      <c r="A14" s="15" t="s">
        <v>71</v>
      </c>
      <c r="B14" s="80" t="s">
        <v>70</v>
      </c>
      <c r="C14" s="81"/>
      <c r="D14" s="81"/>
      <c r="E14" s="81"/>
      <c r="F14" s="82"/>
    </row>
    <row r="15" spans="1:6" x14ac:dyDescent="0.2">
      <c r="A15" s="15" t="s">
        <v>69</v>
      </c>
      <c r="B15" s="80" t="s">
        <v>96</v>
      </c>
      <c r="C15" s="81"/>
      <c r="D15" s="81"/>
      <c r="E15" s="81"/>
      <c r="F15" s="82"/>
    </row>
    <row r="16" spans="1:6" x14ac:dyDescent="0.2">
      <c r="A16" s="15" t="s">
        <v>85</v>
      </c>
      <c r="B16" s="19" t="s">
        <v>68</v>
      </c>
      <c r="C16" s="21">
        <v>45283</v>
      </c>
      <c r="D16" s="20" t="s">
        <v>67</v>
      </c>
      <c r="E16" s="19" t="s">
        <v>66</v>
      </c>
      <c r="F16" s="18">
        <v>45648</v>
      </c>
    </row>
    <row r="17" spans="1:10" x14ac:dyDescent="0.2">
      <c r="A17" s="7"/>
      <c r="B17" s="40"/>
      <c r="C17" s="40"/>
      <c r="D17" s="40"/>
      <c r="E17" s="40"/>
      <c r="F17" s="49"/>
    </row>
    <row r="18" spans="1:10" x14ac:dyDescent="0.2">
      <c r="A18" s="17" t="s">
        <v>65</v>
      </c>
      <c r="B18" s="64">
        <v>12374949.439999999</v>
      </c>
      <c r="C18" s="65"/>
      <c r="D18" s="65"/>
      <c r="E18" s="65"/>
      <c r="F18" s="66"/>
    </row>
    <row r="19" spans="1:10" x14ac:dyDescent="0.2">
      <c r="A19" s="16" t="s">
        <v>64</v>
      </c>
      <c r="B19" s="67">
        <v>0</v>
      </c>
      <c r="C19" s="68"/>
      <c r="D19" s="68"/>
      <c r="E19" s="68"/>
      <c r="F19" s="69"/>
      <c r="J19" s="11"/>
    </row>
    <row r="20" spans="1:10" ht="9" customHeight="1" x14ac:dyDescent="0.2">
      <c r="A20" s="40"/>
      <c r="B20" s="40"/>
      <c r="C20" s="40"/>
      <c r="D20" s="40"/>
      <c r="E20" s="40"/>
      <c r="F20" s="40"/>
    </row>
    <row r="21" spans="1:10" s="5" customFormat="1" ht="15.75" x14ac:dyDescent="0.25">
      <c r="A21" s="70" t="s">
        <v>63</v>
      </c>
      <c r="B21" s="71"/>
      <c r="C21" s="71"/>
      <c r="D21" s="71"/>
      <c r="E21" s="71"/>
      <c r="F21" s="72"/>
    </row>
    <row r="22" spans="1:10" s="5" customFormat="1" ht="18" customHeight="1" x14ac:dyDescent="0.2">
      <c r="A22" s="15" t="s">
        <v>97</v>
      </c>
      <c r="B22" s="73" t="s">
        <v>62</v>
      </c>
      <c r="C22" s="73"/>
      <c r="D22" s="73"/>
      <c r="E22" s="73"/>
      <c r="F22" s="74"/>
    </row>
    <row r="23" spans="1:10" x14ac:dyDescent="0.2">
      <c r="A23" s="14" t="s">
        <v>61</v>
      </c>
      <c r="B23" s="13"/>
      <c r="C23" s="13"/>
      <c r="D23" s="13"/>
      <c r="E23" s="13"/>
      <c r="F23" s="12"/>
      <c r="H23" s="11"/>
    </row>
    <row r="24" spans="1:10" x14ac:dyDescent="0.2">
      <c r="A24" s="7" t="s">
        <v>60</v>
      </c>
      <c r="B24" s="31">
        <v>4766.88</v>
      </c>
      <c r="C24" s="32"/>
      <c r="D24" s="32"/>
      <c r="E24" s="32"/>
      <c r="F24" s="33"/>
    </row>
    <row r="25" spans="1:10" x14ac:dyDescent="0.2">
      <c r="A25" s="7" t="s">
        <v>59</v>
      </c>
      <c r="B25" s="31"/>
      <c r="C25" s="32"/>
      <c r="D25" s="32"/>
      <c r="E25" s="32"/>
      <c r="F25" s="33"/>
    </row>
    <row r="26" spans="1:10" x14ac:dyDescent="0.2">
      <c r="A26" s="7" t="s">
        <v>11</v>
      </c>
      <c r="B26" s="31">
        <v>1</v>
      </c>
      <c r="C26" s="32"/>
      <c r="D26" s="32"/>
      <c r="E26" s="32"/>
      <c r="F26" s="33"/>
    </row>
    <row r="27" spans="1:10" x14ac:dyDescent="0.2">
      <c r="A27" s="7" t="s">
        <v>10</v>
      </c>
      <c r="B27" s="31">
        <v>1</v>
      </c>
      <c r="C27" s="32"/>
      <c r="D27" s="32"/>
      <c r="E27" s="32"/>
      <c r="F27" s="33"/>
      <c r="H27" s="11"/>
    </row>
    <row r="28" spans="1:10" x14ac:dyDescent="0.2">
      <c r="A28" s="7" t="s">
        <v>9</v>
      </c>
      <c r="B28" s="31">
        <v>0</v>
      </c>
      <c r="C28" s="32"/>
      <c r="D28" s="32"/>
      <c r="E28" s="32"/>
      <c r="F28" s="33"/>
    </row>
    <row r="29" spans="1:10" x14ac:dyDescent="0.2">
      <c r="A29" s="26" t="s">
        <v>88</v>
      </c>
      <c r="B29" s="31">
        <v>0</v>
      </c>
      <c r="C29" s="32"/>
      <c r="D29" s="32"/>
      <c r="E29" s="32"/>
      <c r="F29" s="33"/>
    </row>
    <row r="30" spans="1:10" x14ac:dyDescent="0.2">
      <c r="A30" s="26" t="s">
        <v>89</v>
      </c>
      <c r="B30" s="31">
        <v>0</v>
      </c>
      <c r="C30" s="32"/>
      <c r="D30" s="32"/>
      <c r="E30" s="32"/>
      <c r="F30" s="33"/>
    </row>
    <row r="31" spans="1:10" x14ac:dyDescent="0.2">
      <c r="A31" s="26" t="s">
        <v>90</v>
      </c>
      <c r="B31" s="31">
        <v>0</v>
      </c>
      <c r="C31" s="32"/>
      <c r="D31" s="32"/>
      <c r="E31" s="32"/>
      <c r="F31" s="33"/>
    </row>
    <row r="32" spans="1:10" x14ac:dyDescent="0.2">
      <c r="A32" s="7" t="s">
        <v>58</v>
      </c>
      <c r="B32" s="31">
        <v>0</v>
      </c>
      <c r="C32" s="32"/>
      <c r="D32" s="32"/>
      <c r="E32" s="32"/>
      <c r="F32" s="33"/>
    </row>
    <row r="33" spans="1:10" x14ac:dyDescent="0.2">
      <c r="A33" s="7" t="s">
        <v>11</v>
      </c>
      <c r="B33" s="31">
        <v>14555.1</v>
      </c>
      <c r="C33" s="32"/>
      <c r="D33" s="32"/>
      <c r="E33" s="32"/>
      <c r="F33" s="33"/>
    </row>
    <row r="34" spans="1:10" x14ac:dyDescent="0.2">
      <c r="A34" s="7" t="s">
        <v>10</v>
      </c>
      <c r="B34" s="31">
        <v>780.28</v>
      </c>
      <c r="C34" s="32"/>
      <c r="D34" s="32"/>
      <c r="E34" s="32"/>
      <c r="F34" s="33"/>
    </row>
    <row r="35" spans="1:10" x14ac:dyDescent="0.2">
      <c r="A35" s="7" t="s">
        <v>9</v>
      </c>
      <c r="B35" s="31">
        <v>0</v>
      </c>
      <c r="C35" s="32"/>
      <c r="D35" s="32"/>
      <c r="E35" s="32"/>
      <c r="F35" s="33"/>
    </row>
    <row r="36" spans="1:10" x14ac:dyDescent="0.2">
      <c r="A36" s="26" t="s">
        <v>88</v>
      </c>
      <c r="B36" s="31">
        <v>4597.1000000000004</v>
      </c>
      <c r="C36" s="32"/>
      <c r="D36" s="32"/>
      <c r="E36" s="32"/>
      <c r="F36" s="33"/>
      <c r="J36" s="11"/>
    </row>
    <row r="37" spans="1:10" x14ac:dyDescent="0.2">
      <c r="A37" s="26" t="s">
        <v>89</v>
      </c>
      <c r="B37" s="31">
        <v>2038037.88</v>
      </c>
      <c r="C37" s="32"/>
      <c r="D37" s="32"/>
      <c r="E37" s="32"/>
      <c r="F37" s="33"/>
    </row>
    <row r="38" spans="1:10" x14ac:dyDescent="0.2">
      <c r="A38" s="26" t="s">
        <v>90</v>
      </c>
      <c r="B38" s="31">
        <v>89385.41</v>
      </c>
      <c r="C38" s="32"/>
      <c r="D38" s="32"/>
      <c r="E38" s="32"/>
      <c r="F38" s="33"/>
    </row>
    <row r="39" spans="1:10" s="5" customFormat="1" ht="14.45" customHeight="1" x14ac:dyDescent="0.2">
      <c r="A39" s="6" t="s">
        <v>57</v>
      </c>
      <c r="B39" s="58">
        <f>SUM(B24:F38)</f>
        <v>2152124.65</v>
      </c>
      <c r="C39" s="59"/>
      <c r="D39" s="59"/>
      <c r="E39" s="59"/>
      <c r="F39" s="60"/>
    </row>
    <row r="40" spans="1:10" ht="9" customHeight="1" x14ac:dyDescent="0.2">
      <c r="A40" s="40"/>
      <c r="B40" s="40"/>
      <c r="C40" s="40"/>
      <c r="D40" s="40"/>
      <c r="E40" s="40"/>
      <c r="F40" s="40"/>
    </row>
    <row r="41" spans="1:10" s="5" customFormat="1" x14ac:dyDescent="0.2">
      <c r="A41" s="8" t="s">
        <v>56</v>
      </c>
      <c r="B41" s="41"/>
      <c r="C41" s="42"/>
      <c r="D41" s="42"/>
      <c r="E41" s="42"/>
      <c r="F41" s="43"/>
    </row>
    <row r="42" spans="1:10" x14ac:dyDescent="0.2">
      <c r="A42" s="7" t="s">
        <v>55</v>
      </c>
      <c r="B42" s="31">
        <v>8595113.8900000006</v>
      </c>
      <c r="C42" s="32"/>
      <c r="D42" s="32"/>
      <c r="E42" s="32"/>
      <c r="F42" s="33"/>
      <c r="J42" s="11"/>
    </row>
    <row r="43" spans="1:10" x14ac:dyDescent="0.2">
      <c r="A43" s="7" t="s">
        <v>54</v>
      </c>
      <c r="B43" s="31">
        <v>337600</v>
      </c>
      <c r="C43" s="32"/>
      <c r="D43" s="32"/>
      <c r="E43" s="32"/>
      <c r="F43" s="33"/>
    </row>
    <row r="44" spans="1:10" ht="13.5" customHeight="1" x14ac:dyDescent="0.2">
      <c r="A44" s="7" t="s">
        <v>53</v>
      </c>
      <c r="B44" s="34">
        <v>0</v>
      </c>
      <c r="C44" s="35"/>
      <c r="D44" s="35"/>
      <c r="E44" s="35"/>
      <c r="F44" s="36"/>
    </row>
    <row r="45" spans="1:10" x14ac:dyDescent="0.2">
      <c r="A45" s="7" t="s">
        <v>11</v>
      </c>
      <c r="B45" s="34">
        <v>272.94</v>
      </c>
      <c r="C45" s="35"/>
      <c r="D45" s="35"/>
      <c r="E45" s="35"/>
      <c r="F45" s="36"/>
    </row>
    <row r="46" spans="1:10" x14ac:dyDescent="0.2">
      <c r="A46" s="7" t="s">
        <v>10</v>
      </c>
      <c r="B46" s="34">
        <v>1.86</v>
      </c>
      <c r="C46" s="35"/>
      <c r="D46" s="35"/>
      <c r="E46" s="35"/>
      <c r="F46" s="36"/>
    </row>
    <row r="47" spans="1:10" x14ac:dyDescent="0.2">
      <c r="A47" s="7" t="s">
        <v>9</v>
      </c>
      <c r="B47" s="34">
        <v>0</v>
      </c>
      <c r="C47" s="35"/>
      <c r="D47" s="35"/>
      <c r="E47" s="35"/>
      <c r="F47" s="36"/>
      <c r="G47" s="11"/>
    </row>
    <row r="48" spans="1:10" x14ac:dyDescent="0.2">
      <c r="A48" s="27" t="s">
        <v>88</v>
      </c>
      <c r="B48" s="34">
        <v>1646.62</v>
      </c>
      <c r="C48" s="35"/>
      <c r="D48" s="35"/>
      <c r="E48" s="35"/>
      <c r="F48" s="36"/>
      <c r="G48" s="11"/>
    </row>
    <row r="49" spans="1:7" ht="11.25" customHeight="1" x14ac:dyDescent="0.2">
      <c r="A49" s="27" t="s">
        <v>89</v>
      </c>
      <c r="B49" s="34">
        <v>17811.150000000001</v>
      </c>
      <c r="C49" s="35"/>
      <c r="D49" s="35"/>
      <c r="E49" s="35"/>
      <c r="F49" s="36"/>
      <c r="G49" s="11"/>
    </row>
    <row r="50" spans="1:7" x14ac:dyDescent="0.2">
      <c r="A50" s="27" t="s">
        <v>90</v>
      </c>
      <c r="B50" s="34">
        <v>242.16</v>
      </c>
      <c r="C50" s="35"/>
      <c r="D50" s="35"/>
      <c r="E50" s="35"/>
      <c r="F50" s="36"/>
      <c r="G50" s="11"/>
    </row>
    <row r="51" spans="1:7" x14ac:dyDescent="0.2">
      <c r="A51" s="7" t="s">
        <v>52</v>
      </c>
      <c r="B51" s="34">
        <v>0</v>
      </c>
      <c r="C51" s="35"/>
      <c r="D51" s="35"/>
      <c r="E51" s="35"/>
      <c r="F51" s="36"/>
    </row>
    <row r="52" spans="1:7" ht="14.25" customHeight="1" x14ac:dyDescent="0.2">
      <c r="A52" s="7" t="s">
        <v>51</v>
      </c>
      <c r="B52" s="75">
        <v>279900.52</v>
      </c>
      <c r="C52" s="76"/>
      <c r="D52" s="76"/>
      <c r="E52" s="76"/>
      <c r="F52" s="77"/>
    </row>
    <row r="53" spans="1:7" x14ac:dyDescent="0.2">
      <c r="A53" s="7" t="s">
        <v>50</v>
      </c>
      <c r="B53" s="31">
        <v>4</v>
      </c>
      <c r="C53" s="32"/>
      <c r="D53" s="32"/>
      <c r="E53" s="32"/>
      <c r="F53" s="33"/>
    </row>
    <row r="54" spans="1:7" x14ac:dyDescent="0.2">
      <c r="A54" s="7" t="s">
        <v>49</v>
      </c>
      <c r="B54" s="31">
        <v>0</v>
      </c>
      <c r="C54" s="32"/>
      <c r="D54" s="32"/>
      <c r="E54" s="32"/>
      <c r="F54" s="33"/>
    </row>
    <row r="55" spans="1:7" x14ac:dyDescent="0.2">
      <c r="A55" s="23" t="s">
        <v>95</v>
      </c>
      <c r="B55" s="31">
        <v>500000</v>
      </c>
      <c r="C55" s="32"/>
      <c r="D55" s="32"/>
      <c r="E55" s="32"/>
      <c r="F55" s="33"/>
    </row>
    <row r="56" spans="1:7" s="5" customFormat="1" ht="14.45" customHeight="1" x14ac:dyDescent="0.2">
      <c r="A56" s="6" t="s">
        <v>48</v>
      </c>
      <c r="B56" s="58">
        <f>SUM(B42:F55)</f>
        <v>9732593.1399999987</v>
      </c>
      <c r="C56" s="59"/>
      <c r="D56" s="59"/>
      <c r="E56" s="59"/>
      <c r="F56" s="60"/>
    </row>
    <row r="57" spans="1:7" ht="9" customHeight="1" x14ac:dyDescent="0.2">
      <c r="A57" s="40"/>
      <c r="B57" s="40"/>
      <c r="C57" s="40"/>
      <c r="D57" s="40"/>
      <c r="E57" s="40"/>
      <c r="F57" s="40"/>
    </row>
    <row r="58" spans="1:7" s="5" customFormat="1" x14ac:dyDescent="0.2">
      <c r="A58" s="8" t="s">
        <v>47</v>
      </c>
      <c r="B58" s="41"/>
      <c r="C58" s="42"/>
      <c r="D58" s="42"/>
      <c r="E58" s="42"/>
      <c r="F58" s="43"/>
    </row>
    <row r="59" spans="1:7" ht="14.25" x14ac:dyDescent="0.2">
      <c r="A59" s="7" t="s">
        <v>46</v>
      </c>
      <c r="B59" s="34">
        <v>0</v>
      </c>
      <c r="C59" s="35"/>
      <c r="D59" s="35"/>
      <c r="E59" s="35"/>
      <c r="F59" s="36"/>
    </row>
    <row r="60" spans="1:7" x14ac:dyDescent="0.2">
      <c r="A60" s="7" t="s">
        <v>11</v>
      </c>
      <c r="B60" s="31">
        <v>3938478.11</v>
      </c>
      <c r="C60" s="32"/>
      <c r="D60" s="32"/>
      <c r="E60" s="32"/>
      <c r="F60" s="33"/>
    </row>
    <row r="61" spans="1:7" x14ac:dyDescent="0.2">
      <c r="A61" s="7" t="s">
        <v>10</v>
      </c>
      <c r="B61" s="31">
        <v>2573.89</v>
      </c>
      <c r="C61" s="32"/>
      <c r="D61" s="32"/>
      <c r="E61" s="32"/>
      <c r="F61" s="33"/>
    </row>
    <row r="62" spans="1:7" x14ac:dyDescent="0.2">
      <c r="A62" s="7" t="s">
        <v>9</v>
      </c>
      <c r="B62" s="31">
        <v>0</v>
      </c>
      <c r="C62" s="32"/>
      <c r="D62" s="32"/>
      <c r="E62" s="32"/>
      <c r="F62" s="33"/>
    </row>
    <row r="63" spans="1:7" x14ac:dyDescent="0.2">
      <c r="A63" s="26" t="s">
        <v>88</v>
      </c>
      <c r="B63" s="31">
        <v>3759900.04</v>
      </c>
      <c r="C63" s="32"/>
      <c r="D63" s="32"/>
      <c r="E63" s="32"/>
      <c r="F63" s="33"/>
    </row>
    <row r="64" spans="1:7" x14ac:dyDescent="0.2">
      <c r="A64" s="26" t="s">
        <v>89</v>
      </c>
      <c r="B64" s="37">
        <v>0</v>
      </c>
      <c r="C64" s="38"/>
      <c r="D64" s="38"/>
      <c r="E64" s="38"/>
      <c r="F64" s="39"/>
    </row>
    <row r="65" spans="1:6" x14ac:dyDescent="0.2">
      <c r="A65" s="26" t="s">
        <v>90</v>
      </c>
      <c r="B65" s="31">
        <v>89000</v>
      </c>
      <c r="C65" s="32"/>
      <c r="D65" s="32"/>
      <c r="E65" s="32"/>
      <c r="F65" s="33"/>
    </row>
    <row r="66" spans="1:6" s="5" customFormat="1" ht="14.45" customHeight="1" x14ac:dyDescent="0.2">
      <c r="A66" s="6" t="s">
        <v>45</v>
      </c>
      <c r="B66" s="58">
        <f>SUM(B59:F65)</f>
        <v>7789952.04</v>
      </c>
      <c r="C66" s="59"/>
      <c r="D66" s="59"/>
      <c r="E66" s="59"/>
      <c r="F66" s="60"/>
    </row>
    <row r="67" spans="1:6" ht="9" customHeight="1" x14ac:dyDescent="0.2">
      <c r="A67" s="40"/>
      <c r="B67" s="40"/>
      <c r="C67" s="40"/>
      <c r="D67" s="40"/>
      <c r="E67" s="40"/>
      <c r="F67" s="40"/>
    </row>
    <row r="68" spans="1:6" s="5" customFormat="1" x14ac:dyDescent="0.2">
      <c r="A68" s="8" t="s">
        <v>44</v>
      </c>
      <c r="B68" s="41"/>
      <c r="C68" s="42"/>
      <c r="D68" s="42"/>
      <c r="E68" s="42"/>
      <c r="F68" s="43"/>
    </row>
    <row r="69" spans="1:6" ht="14.25" x14ac:dyDescent="0.2">
      <c r="A69" s="7" t="s">
        <v>43</v>
      </c>
      <c r="B69" s="48"/>
      <c r="C69" s="40"/>
      <c r="D69" s="40"/>
      <c r="E69" s="40"/>
      <c r="F69" s="49"/>
    </row>
    <row r="70" spans="1:6" x14ac:dyDescent="0.2">
      <c r="A70" s="7" t="s">
        <v>11</v>
      </c>
      <c r="B70" s="28">
        <v>-3981579.7</v>
      </c>
      <c r="C70" s="29"/>
      <c r="D70" s="29"/>
      <c r="E70" s="29"/>
      <c r="F70" s="30"/>
    </row>
    <row r="71" spans="1:6" x14ac:dyDescent="0.2">
      <c r="A71" s="7" t="s">
        <v>10</v>
      </c>
      <c r="B71" s="28">
        <v>-4687.5600000000004</v>
      </c>
      <c r="C71" s="29"/>
      <c r="D71" s="29"/>
      <c r="E71" s="29"/>
      <c r="F71" s="30"/>
    </row>
    <row r="72" spans="1:6" x14ac:dyDescent="0.2">
      <c r="A72" s="7" t="s">
        <v>9</v>
      </c>
      <c r="B72" s="28">
        <v>0</v>
      </c>
      <c r="C72" s="29"/>
      <c r="D72" s="29"/>
      <c r="E72" s="29"/>
      <c r="F72" s="30"/>
    </row>
    <row r="73" spans="1:6" ht="12" customHeight="1" x14ac:dyDescent="0.2">
      <c r="A73" s="26" t="s">
        <v>88</v>
      </c>
      <c r="B73" s="28">
        <v>-3754404.4</v>
      </c>
      <c r="C73" s="29"/>
      <c r="D73" s="29"/>
      <c r="E73" s="29"/>
      <c r="F73" s="30"/>
    </row>
    <row r="74" spans="1:6" x14ac:dyDescent="0.2">
      <c r="A74" s="26" t="s">
        <v>89</v>
      </c>
      <c r="B74" s="28">
        <v>-83804.3</v>
      </c>
      <c r="C74" s="29"/>
      <c r="D74" s="29"/>
      <c r="E74" s="29"/>
      <c r="F74" s="30"/>
    </row>
    <row r="75" spans="1:6" x14ac:dyDescent="0.2">
      <c r="A75" s="26" t="s">
        <v>90</v>
      </c>
      <c r="B75" s="28">
        <v>0</v>
      </c>
      <c r="C75" s="29"/>
      <c r="D75" s="29"/>
      <c r="E75" s="29"/>
      <c r="F75" s="30"/>
    </row>
    <row r="76" spans="1:6" s="5" customFormat="1" ht="14.45" customHeight="1" x14ac:dyDescent="0.2">
      <c r="A76" s="6" t="s">
        <v>42</v>
      </c>
      <c r="B76" s="50">
        <f>SUM(B70:F75)</f>
        <v>-7824475.96</v>
      </c>
      <c r="C76" s="51"/>
      <c r="D76" s="51"/>
      <c r="E76" s="51"/>
      <c r="F76" s="52"/>
    </row>
    <row r="77" spans="1:6" ht="9" customHeight="1" x14ac:dyDescent="0.2">
      <c r="A77" s="40"/>
      <c r="B77" s="40"/>
      <c r="C77" s="40"/>
      <c r="D77" s="40"/>
      <c r="E77" s="40"/>
      <c r="F77" s="40"/>
    </row>
    <row r="78" spans="1:6" s="5" customFormat="1" x14ac:dyDescent="0.2">
      <c r="A78" s="8" t="s">
        <v>41</v>
      </c>
      <c r="B78" s="41"/>
      <c r="C78" s="42"/>
      <c r="D78" s="42"/>
      <c r="E78" s="42"/>
      <c r="F78" s="43"/>
    </row>
    <row r="79" spans="1:6" s="5" customFormat="1" x14ac:dyDescent="0.2">
      <c r="A79" s="8" t="s">
        <v>40</v>
      </c>
      <c r="B79" s="41"/>
      <c r="C79" s="42"/>
      <c r="D79" s="42"/>
      <c r="E79" s="42"/>
      <c r="F79" s="43"/>
    </row>
    <row r="80" spans="1:6" x14ac:dyDescent="0.2">
      <c r="A80" s="23" t="s">
        <v>39</v>
      </c>
      <c r="B80" s="28">
        <v>-2354659.33</v>
      </c>
      <c r="C80" s="29"/>
      <c r="D80" s="29"/>
      <c r="E80" s="29"/>
      <c r="F80" s="30"/>
    </row>
    <row r="81" spans="1:6" x14ac:dyDescent="0.2">
      <c r="A81" s="23" t="s">
        <v>38</v>
      </c>
      <c r="B81" s="28">
        <v>-4557567.1399999997</v>
      </c>
      <c r="C81" s="29"/>
      <c r="D81" s="29"/>
      <c r="E81" s="29"/>
      <c r="F81" s="30"/>
    </row>
    <row r="82" spans="1:6" x14ac:dyDescent="0.2">
      <c r="A82" s="23" t="s">
        <v>37</v>
      </c>
      <c r="B82" s="28">
        <v>-1042214.77</v>
      </c>
      <c r="C82" s="29"/>
      <c r="D82" s="29"/>
      <c r="E82" s="29"/>
      <c r="F82" s="30"/>
    </row>
    <row r="83" spans="1:6" x14ac:dyDescent="0.2">
      <c r="A83" s="23" t="s">
        <v>36</v>
      </c>
      <c r="B83" s="28">
        <v>-4</v>
      </c>
      <c r="C83" s="29"/>
      <c r="D83" s="29"/>
      <c r="E83" s="29"/>
      <c r="F83" s="30"/>
    </row>
    <row r="84" spans="1:6" x14ac:dyDescent="0.2">
      <c r="A84" s="23" t="s">
        <v>35</v>
      </c>
      <c r="B84" s="28">
        <v>-158354.34</v>
      </c>
      <c r="C84" s="29"/>
      <c r="D84" s="29"/>
      <c r="E84" s="29"/>
      <c r="F84" s="30"/>
    </row>
    <row r="85" spans="1:6" x14ac:dyDescent="0.2">
      <c r="A85" s="23" t="s">
        <v>34</v>
      </c>
      <c r="B85" s="28">
        <v>-221360.2</v>
      </c>
      <c r="C85" s="29"/>
      <c r="D85" s="29"/>
      <c r="E85" s="29"/>
      <c r="F85" s="30"/>
    </row>
    <row r="86" spans="1:6" ht="27.6" customHeight="1" x14ac:dyDescent="0.2">
      <c r="A86" s="24" t="s">
        <v>33</v>
      </c>
      <c r="B86" s="28">
        <v>-396042.3</v>
      </c>
      <c r="C86" s="29"/>
      <c r="D86" s="29"/>
      <c r="E86" s="29"/>
      <c r="F86" s="30"/>
    </row>
    <row r="87" spans="1:6" x14ac:dyDescent="0.2">
      <c r="A87" s="23" t="s">
        <v>87</v>
      </c>
      <c r="B87" s="28">
        <v>0</v>
      </c>
      <c r="C87" s="29"/>
      <c r="D87" s="29"/>
      <c r="E87" s="29"/>
      <c r="F87" s="30"/>
    </row>
    <row r="88" spans="1:6" x14ac:dyDescent="0.2">
      <c r="A88" s="23" t="s">
        <v>32</v>
      </c>
      <c r="B88" s="28">
        <v>-500.98</v>
      </c>
      <c r="C88" s="29"/>
      <c r="D88" s="29"/>
      <c r="E88" s="29"/>
      <c r="F88" s="30"/>
    </row>
    <row r="89" spans="1:6" x14ac:dyDescent="0.2">
      <c r="A89" s="23" t="s">
        <v>31</v>
      </c>
      <c r="B89" s="28">
        <v>-289005.99</v>
      </c>
      <c r="C89" s="29"/>
      <c r="D89" s="29"/>
      <c r="E89" s="29"/>
      <c r="F89" s="30"/>
    </row>
    <row r="90" spans="1:6" x14ac:dyDescent="0.2">
      <c r="A90" s="23" t="s">
        <v>30</v>
      </c>
      <c r="B90" s="28">
        <v>-3206</v>
      </c>
      <c r="C90" s="29"/>
      <c r="D90" s="29"/>
      <c r="E90" s="29"/>
      <c r="F90" s="30"/>
    </row>
    <row r="91" spans="1:6" x14ac:dyDescent="0.2">
      <c r="A91" s="23" t="s">
        <v>29</v>
      </c>
      <c r="B91" s="28">
        <v>-948.41</v>
      </c>
      <c r="C91" s="29"/>
      <c r="D91" s="29"/>
      <c r="E91" s="29"/>
      <c r="F91" s="30"/>
    </row>
    <row r="92" spans="1:6" x14ac:dyDescent="0.2">
      <c r="A92" s="23" t="s">
        <v>28</v>
      </c>
      <c r="B92" s="28">
        <v>-636855.77</v>
      </c>
      <c r="C92" s="29"/>
      <c r="D92" s="29"/>
      <c r="E92" s="29"/>
      <c r="F92" s="30"/>
    </row>
    <row r="93" spans="1:6" x14ac:dyDescent="0.2">
      <c r="A93" s="23" t="s">
        <v>82</v>
      </c>
      <c r="B93" s="28">
        <v>0</v>
      </c>
      <c r="C93" s="29"/>
      <c r="D93" s="29"/>
      <c r="E93" s="29"/>
      <c r="F93" s="30"/>
    </row>
    <row r="94" spans="1:6" x14ac:dyDescent="0.2">
      <c r="A94" s="23" t="s">
        <v>27</v>
      </c>
      <c r="B94" s="28">
        <v>-219.17</v>
      </c>
      <c r="C94" s="29"/>
      <c r="D94" s="29"/>
      <c r="E94" s="29"/>
      <c r="F94" s="30"/>
    </row>
    <row r="95" spans="1:6" x14ac:dyDescent="0.2">
      <c r="A95" s="23" t="s">
        <v>83</v>
      </c>
      <c r="B95" s="28">
        <v>-17369.2</v>
      </c>
      <c r="C95" s="29"/>
      <c r="D95" s="29"/>
      <c r="E95" s="29"/>
      <c r="F95" s="30"/>
    </row>
    <row r="96" spans="1:6" x14ac:dyDescent="0.2">
      <c r="A96" s="23" t="s">
        <v>91</v>
      </c>
      <c r="B96" s="28">
        <v>0</v>
      </c>
      <c r="C96" s="29"/>
      <c r="D96" s="29"/>
      <c r="E96" s="29"/>
      <c r="F96" s="30"/>
    </row>
    <row r="97" spans="1:6" s="5" customFormat="1" ht="14.45" customHeight="1" x14ac:dyDescent="0.2">
      <c r="A97" s="25" t="s">
        <v>26</v>
      </c>
      <c r="B97" s="44">
        <f>SUM(B80:F96)</f>
        <v>-9678307.5999999996</v>
      </c>
      <c r="C97" s="45"/>
      <c r="D97" s="45"/>
      <c r="E97" s="45"/>
      <c r="F97" s="46"/>
    </row>
    <row r="98" spans="1:6" ht="9" customHeight="1" x14ac:dyDescent="0.2">
      <c r="A98" s="47"/>
      <c r="B98" s="47"/>
      <c r="C98" s="47"/>
      <c r="D98" s="47"/>
      <c r="E98" s="47"/>
      <c r="F98" s="47"/>
    </row>
    <row r="99" spans="1:6" s="5" customFormat="1" x14ac:dyDescent="0.2">
      <c r="A99" s="25" t="s">
        <v>25</v>
      </c>
      <c r="B99" s="61"/>
      <c r="C99" s="62"/>
      <c r="D99" s="62"/>
      <c r="E99" s="62"/>
      <c r="F99" s="63"/>
    </row>
    <row r="100" spans="1:6" x14ac:dyDescent="0.2">
      <c r="A100" s="23" t="s">
        <v>24</v>
      </c>
      <c r="B100" s="28">
        <v>0</v>
      </c>
      <c r="C100" s="29"/>
      <c r="D100" s="29"/>
      <c r="E100" s="29"/>
      <c r="F100" s="30"/>
    </row>
    <row r="101" spans="1:6" x14ac:dyDescent="0.2">
      <c r="A101" s="7" t="s">
        <v>23</v>
      </c>
      <c r="B101" s="28">
        <v>0</v>
      </c>
      <c r="C101" s="29"/>
      <c r="D101" s="29"/>
      <c r="E101" s="29"/>
      <c r="F101" s="30"/>
    </row>
    <row r="102" spans="1:6" x14ac:dyDescent="0.2">
      <c r="A102" s="7" t="s">
        <v>22</v>
      </c>
      <c r="B102" s="28">
        <v>0</v>
      </c>
      <c r="C102" s="29"/>
      <c r="D102" s="29"/>
      <c r="E102" s="29"/>
      <c r="F102" s="30"/>
    </row>
    <row r="103" spans="1:6" x14ac:dyDescent="0.2">
      <c r="A103" s="7" t="s">
        <v>21</v>
      </c>
    </row>
    <row r="104" spans="1:6" s="5" customFormat="1" ht="14.45" customHeight="1" x14ac:dyDescent="0.2">
      <c r="A104" s="6" t="s">
        <v>20</v>
      </c>
      <c r="B104" s="28">
        <f>SUM(B100:F103)</f>
        <v>0</v>
      </c>
      <c r="C104" s="29"/>
      <c r="D104" s="29"/>
      <c r="E104" s="29"/>
      <c r="F104" s="30"/>
    </row>
    <row r="105" spans="1:6" s="5" customFormat="1" ht="14.45" customHeight="1" x14ac:dyDescent="0.2">
      <c r="A105" s="6" t="s">
        <v>19</v>
      </c>
      <c r="B105" s="44">
        <f>B97+B104</f>
        <v>-9678307.5999999996</v>
      </c>
      <c r="C105" s="45"/>
      <c r="D105" s="45"/>
      <c r="E105" s="45"/>
      <c r="F105" s="46"/>
    </row>
    <row r="106" spans="1:6" ht="9" customHeight="1" x14ac:dyDescent="0.2">
      <c r="A106" s="10"/>
      <c r="B106" s="40"/>
      <c r="C106" s="40"/>
      <c r="D106" s="40"/>
      <c r="E106" s="40"/>
      <c r="F106" s="40"/>
    </row>
    <row r="107" spans="1:6" s="5" customFormat="1" x14ac:dyDescent="0.2">
      <c r="A107" s="8" t="s">
        <v>18</v>
      </c>
      <c r="B107" s="41"/>
      <c r="C107" s="42"/>
      <c r="D107" s="42"/>
      <c r="E107" s="42"/>
      <c r="F107" s="43"/>
    </row>
    <row r="108" spans="1:6" x14ac:dyDescent="0.2">
      <c r="A108" s="7" t="s">
        <v>17</v>
      </c>
      <c r="B108" s="34">
        <v>0</v>
      </c>
      <c r="C108" s="35"/>
      <c r="D108" s="35"/>
      <c r="E108" s="35"/>
      <c r="F108" s="36"/>
    </row>
    <row r="109" spans="1:6" x14ac:dyDescent="0.2">
      <c r="A109" s="7" t="s">
        <v>16</v>
      </c>
      <c r="B109" s="34">
        <v>0</v>
      </c>
      <c r="C109" s="35"/>
      <c r="D109" s="35"/>
      <c r="E109" s="35"/>
      <c r="F109" s="36"/>
    </row>
    <row r="110" spans="1:6" s="5" customFormat="1" ht="14.45" customHeight="1" x14ac:dyDescent="0.2">
      <c r="A110" s="6" t="s">
        <v>15</v>
      </c>
      <c r="B110" s="58">
        <f>SUM(B108:F109)</f>
        <v>0</v>
      </c>
      <c r="C110" s="59"/>
      <c r="D110" s="59"/>
      <c r="E110" s="59"/>
      <c r="F110" s="60"/>
    </row>
    <row r="111" spans="1:6" ht="9" customHeight="1" x14ac:dyDescent="0.2">
      <c r="A111" s="10"/>
      <c r="B111" s="40"/>
      <c r="C111" s="40"/>
      <c r="D111" s="40"/>
      <c r="E111" s="40"/>
      <c r="F111" s="40"/>
    </row>
    <row r="112" spans="1:6" s="5" customFormat="1" x14ac:dyDescent="0.2">
      <c r="A112" s="8" t="s">
        <v>93</v>
      </c>
      <c r="B112" s="41"/>
      <c r="C112" s="42"/>
      <c r="D112" s="42"/>
      <c r="E112" s="42"/>
      <c r="F112" s="43"/>
    </row>
    <row r="113" spans="1:9" x14ac:dyDescent="0.2">
      <c r="A113" s="7" t="s">
        <v>14</v>
      </c>
      <c r="B113" s="31">
        <v>4766.88</v>
      </c>
      <c r="C113" s="32"/>
      <c r="D113" s="32"/>
      <c r="E113" s="32"/>
      <c r="F113" s="33"/>
    </row>
    <row r="114" spans="1:9" ht="11.25" customHeight="1" x14ac:dyDescent="0.2">
      <c r="A114" s="7" t="s">
        <v>13</v>
      </c>
      <c r="B114" s="31"/>
      <c r="C114" s="32"/>
      <c r="D114" s="32"/>
      <c r="E114" s="32"/>
      <c r="F114" s="33"/>
    </row>
    <row r="115" spans="1:9" x14ac:dyDescent="0.2">
      <c r="A115" s="7" t="s">
        <v>11</v>
      </c>
      <c r="B115" s="31">
        <v>1</v>
      </c>
      <c r="C115" s="32"/>
      <c r="D115" s="32"/>
      <c r="E115" s="32"/>
      <c r="F115" s="33"/>
    </row>
    <row r="116" spans="1:9" x14ac:dyDescent="0.2">
      <c r="A116" s="7" t="s">
        <v>10</v>
      </c>
      <c r="B116" s="31">
        <v>7.06</v>
      </c>
      <c r="C116" s="32"/>
      <c r="D116" s="32"/>
      <c r="E116" s="32"/>
      <c r="F116" s="33"/>
    </row>
    <row r="117" spans="1:9" x14ac:dyDescent="0.2">
      <c r="A117" s="7" t="s">
        <v>9</v>
      </c>
      <c r="B117" s="31">
        <v>0</v>
      </c>
      <c r="C117" s="32"/>
      <c r="D117" s="32"/>
      <c r="E117" s="32"/>
      <c r="F117" s="33"/>
    </row>
    <row r="118" spans="1:9" x14ac:dyDescent="0.2">
      <c r="A118" s="26" t="s">
        <v>88</v>
      </c>
      <c r="B118" s="31">
        <v>0</v>
      </c>
      <c r="C118" s="32"/>
      <c r="D118" s="32"/>
      <c r="E118" s="32"/>
      <c r="F118" s="33"/>
    </row>
    <row r="119" spans="1:9" x14ac:dyDescent="0.2">
      <c r="A119" s="26" t="s">
        <v>89</v>
      </c>
      <c r="B119" s="31">
        <v>0</v>
      </c>
      <c r="C119" s="32"/>
      <c r="D119" s="32"/>
      <c r="E119" s="32"/>
      <c r="F119" s="33"/>
    </row>
    <row r="120" spans="1:9" x14ac:dyDescent="0.2">
      <c r="A120" s="26" t="s">
        <v>90</v>
      </c>
      <c r="B120" s="31">
        <v>0</v>
      </c>
      <c r="C120" s="32"/>
      <c r="D120" s="32"/>
      <c r="E120" s="32"/>
      <c r="F120" s="33"/>
    </row>
    <row r="121" spans="1:9" x14ac:dyDescent="0.2">
      <c r="A121" s="7" t="s">
        <v>12</v>
      </c>
      <c r="B121" s="31">
        <v>0</v>
      </c>
      <c r="C121" s="32"/>
      <c r="D121" s="32"/>
      <c r="E121" s="32"/>
      <c r="F121" s="33"/>
      <c r="I121" s="11"/>
    </row>
    <row r="122" spans="1:9" x14ac:dyDescent="0.2">
      <c r="A122" s="7" t="s">
        <v>11</v>
      </c>
      <c r="B122" s="31">
        <v>57711.37</v>
      </c>
      <c r="C122" s="32"/>
      <c r="D122" s="32"/>
      <c r="E122" s="32"/>
      <c r="F122" s="33"/>
    </row>
    <row r="123" spans="1:9" x14ac:dyDescent="0.2">
      <c r="A123" s="7" t="s">
        <v>10</v>
      </c>
      <c r="B123" s="31">
        <v>2894.9</v>
      </c>
      <c r="C123" s="32"/>
      <c r="D123" s="32"/>
      <c r="E123" s="32"/>
      <c r="F123" s="33"/>
    </row>
    <row r="124" spans="1:9" x14ac:dyDescent="0.2">
      <c r="A124" s="7" t="s">
        <v>9</v>
      </c>
      <c r="B124" s="31">
        <v>0</v>
      </c>
      <c r="C124" s="32"/>
      <c r="D124" s="32"/>
      <c r="E124" s="32"/>
      <c r="F124" s="33"/>
    </row>
    <row r="125" spans="1:9" x14ac:dyDescent="0.2">
      <c r="A125" s="26" t="s">
        <v>88</v>
      </c>
      <c r="B125" s="31">
        <v>748.08</v>
      </c>
      <c r="C125" s="32"/>
      <c r="D125" s="32"/>
      <c r="E125" s="32"/>
      <c r="F125" s="33"/>
    </row>
    <row r="126" spans="1:9" x14ac:dyDescent="0.2">
      <c r="A126" s="26" t="s">
        <v>89</v>
      </c>
      <c r="B126" s="31">
        <v>2139653.33</v>
      </c>
      <c r="C126" s="32"/>
      <c r="D126" s="32"/>
      <c r="E126" s="32"/>
      <c r="F126" s="33"/>
    </row>
    <row r="127" spans="1:9" x14ac:dyDescent="0.2">
      <c r="A127" s="26" t="s">
        <v>90</v>
      </c>
      <c r="B127" s="31">
        <v>627.57000000000005</v>
      </c>
      <c r="C127" s="32"/>
      <c r="D127" s="32"/>
      <c r="E127" s="32"/>
      <c r="F127" s="33"/>
    </row>
    <row r="128" spans="1:9" s="5" customFormat="1" ht="14.45" customHeight="1" x14ac:dyDescent="0.2">
      <c r="A128" s="6" t="s">
        <v>8</v>
      </c>
      <c r="B128" s="58">
        <f>SUM(B113:F127)</f>
        <v>2206410.19</v>
      </c>
      <c r="C128" s="59"/>
      <c r="D128" s="59"/>
      <c r="E128" s="59"/>
      <c r="F128" s="60"/>
    </row>
    <row r="129" spans="1:6" x14ac:dyDescent="0.2">
      <c r="A129" s="9" t="s">
        <v>7</v>
      </c>
      <c r="B129" s="40"/>
      <c r="C129" s="40"/>
      <c r="D129" s="40"/>
      <c r="E129" s="40"/>
      <c r="F129" s="40"/>
    </row>
    <row r="130" spans="1:6" s="5" customFormat="1" x14ac:dyDescent="0.2">
      <c r="A130" s="8" t="s">
        <v>86</v>
      </c>
      <c r="B130" s="41"/>
      <c r="C130" s="42"/>
      <c r="D130" s="42"/>
      <c r="E130" s="42"/>
      <c r="F130" s="43"/>
    </row>
    <row r="131" spans="1:6" x14ac:dyDescent="0.2">
      <c r="A131" s="22" t="s">
        <v>92</v>
      </c>
      <c r="B131" s="34">
        <v>2651513.04</v>
      </c>
      <c r="C131" s="35"/>
      <c r="D131" s="35"/>
      <c r="E131" s="35"/>
      <c r="F131" s="36"/>
    </row>
    <row r="132" spans="1:6" x14ac:dyDescent="0.2">
      <c r="A132" s="7" t="s">
        <v>6</v>
      </c>
      <c r="B132" s="34">
        <v>0</v>
      </c>
      <c r="C132" s="35"/>
      <c r="D132" s="35"/>
      <c r="E132" s="35"/>
      <c r="F132" s="36"/>
    </row>
    <row r="133" spans="1:6" x14ac:dyDescent="0.2">
      <c r="A133" s="7" t="s">
        <v>84</v>
      </c>
      <c r="B133" s="34">
        <v>77366.899999999994</v>
      </c>
      <c r="C133" s="35"/>
      <c r="D133" s="35"/>
      <c r="E133" s="35"/>
      <c r="F133" s="36"/>
    </row>
    <row r="134" spans="1:6" s="5" customFormat="1" ht="14.45" customHeight="1" x14ac:dyDescent="0.2">
      <c r="A134" s="6" t="s">
        <v>5</v>
      </c>
      <c r="B134" s="58">
        <f>SUM(B131:F133)</f>
        <v>2728879.94</v>
      </c>
      <c r="C134" s="59"/>
      <c r="D134" s="59"/>
      <c r="E134" s="59"/>
      <c r="F134" s="60"/>
    </row>
    <row r="135" spans="1:6" ht="9" customHeight="1" x14ac:dyDescent="0.2">
      <c r="A135" s="40"/>
      <c r="B135" s="40"/>
      <c r="C135" s="40"/>
      <c r="D135" s="40"/>
      <c r="E135" s="40"/>
      <c r="F135" s="40"/>
    </row>
    <row r="136" spans="1:6" x14ac:dyDescent="0.2">
      <c r="A136" s="53" t="s">
        <v>4</v>
      </c>
      <c r="B136" s="54"/>
      <c r="C136" s="54"/>
      <c r="D136" s="54"/>
      <c r="E136" s="54"/>
      <c r="F136" s="55"/>
    </row>
    <row r="137" spans="1:6" ht="40.9" customHeight="1" x14ac:dyDescent="0.2">
      <c r="A137" s="4" t="s">
        <v>94</v>
      </c>
      <c r="B137" s="3"/>
      <c r="C137" s="3"/>
      <c r="D137" s="3"/>
      <c r="E137" s="3"/>
      <c r="F137" s="2"/>
    </row>
    <row r="138" spans="1:6" x14ac:dyDescent="0.2">
      <c r="A138" s="1" t="s">
        <v>3</v>
      </c>
    </row>
    <row r="141" spans="1:6" ht="14.45" customHeight="1" x14ac:dyDescent="0.2">
      <c r="A141" s="1" t="s">
        <v>2</v>
      </c>
      <c r="B141" s="1" t="s">
        <v>1</v>
      </c>
      <c r="C141" s="56">
        <f ca="1">TODAY()</f>
        <v>45432</v>
      </c>
      <c r="D141" s="56"/>
      <c r="E141" s="56"/>
      <c r="F141" s="56"/>
    </row>
    <row r="142" spans="1:6" ht="14.45" customHeight="1" x14ac:dyDescent="0.2">
      <c r="A142" s="1" t="s">
        <v>0</v>
      </c>
      <c r="B142" s="57">
        <f>B39+B56+B105+B110-B128</f>
        <v>0</v>
      </c>
      <c r="C142" s="57"/>
      <c r="D142" s="57"/>
      <c r="E142" s="57"/>
      <c r="F142" s="57"/>
    </row>
  </sheetData>
  <mergeCells count="129">
    <mergeCell ref="B28:F28"/>
    <mergeCell ref="B32:F32"/>
    <mergeCell ref="B33:F33"/>
    <mergeCell ref="B66:F66"/>
    <mergeCell ref="A67:F67"/>
    <mergeCell ref="B68:F68"/>
    <mergeCell ref="B39:F39"/>
    <mergeCell ref="A40:F40"/>
    <mergeCell ref="B41:F41"/>
    <mergeCell ref="B62:F62"/>
    <mergeCell ref="A57:F57"/>
    <mergeCell ref="B58:F58"/>
    <mergeCell ref="B59:F59"/>
    <mergeCell ref="B60:F60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53:F53"/>
    <mergeCell ref="B54:F54"/>
    <mergeCell ref="B56:F56"/>
    <mergeCell ref="B55:F55"/>
    <mergeCell ref="B34:F34"/>
    <mergeCell ref="B35:F35"/>
    <mergeCell ref="B42:F42"/>
    <mergeCell ref="B43:F43"/>
    <mergeCell ref="B44:F44"/>
    <mergeCell ref="B52:F52"/>
    <mergeCell ref="B24:F24"/>
    <mergeCell ref="B25:F25"/>
    <mergeCell ref="B26:F26"/>
    <mergeCell ref="B45:F45"/>
    <mergeCell ref="B46:F46"/>
    <mergeCell ref="B47:F47"/>
    <mergeCell ref="B51:F51"/>
    <mergeCell ref="B27:F27"/>
    <mergeCell ref="B128:F128"/>
    <mergeCell ref="B99:F99"/>
    <mergeCell ref="B100:F100"/>
    <mergeCell ref="B101:F101"/>
    <mergeCell ref="B102:F102"/>
    <mergeCell ref="B96:F96"/>
    <mergeCell ref="B104:F104"/>
    <mergeCell ref="B105:F105"/>
    <mergeCell ref="B106:F106"/>
    <mergeCell ref="B122:F122"/>
    <mergeCell ref="B107:F107"/>
    <mergeCell ref="B108:F108"/>
    <mergeCell ref="B109:F109"/>
    <mergeCell ref="B110:F110"/>
    <mergeCell ref="B111:F111"/>
    <mergeCell ref="B114:F114"/>
    <mergeCell ref="B115:F115"/>
    <mergeCell ref="B116:F116"/>
    <mergeCell ref="B117:F117"/>
    <mergeCell ref="B121:F121"/>
    <mergeCell ref="B127:F127"/>
    <mergeCell ref="B118:F118"/>
    <mergeCell ref="B119:F119"/>
    <mergeCell ref="B120:F120"/>
    <mergeCell ref="A136:F136"/>
    <mergeCell ref="C141:F141"/>
    <mergeCell ref="B142:F142"/>
    <mergeCell ref="B129:F129"/>
    <mergeCell ref="B130:F130"/>
    <mergeCell ref="B131:F131"/>
    <mergeCell ref="B132:F132"/>
    <mergeCell ref="B133:F133"/>
    <mergeCell ref="B134:F134"/>
    <mergeCell ref="A135:F135"/>
    <mergeCell ref="B125:F125"/>
    <mergeCell ref="B126:F126"/>
    <mergeCell ref="B92:F92"/>
    <mergeCell ref="B123:F123"/>
    <mergeCell ref="B124:F124"/>
    <mergeCell ref="B94:F94"/>
    <mergeCell ref="B93:F93"/>
    <mergeCell ref="B61:F61"/>
    <mergeCell ref="B95:F95"/>
    <mergeCell ref="B78:F78"/>
    <mergeCell ref="B79:F79"/>
    <mergeCell ref="B97:F97"/>
    <mergeCell ref="A98:F98"/>
    <mergeCell ref="B69:F69"/>
    <mergeCell ref="B70:F70"/>
    <mergeCell ref="B71:F71"/>
    <mergeCell ref="B72:F72"/>
    <mergeCell ref="B76:F76"/>
    <mergeCell ref="B112:F112"/>
    <mergeCell ref="B113:F113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A77:F77"/>
    <mergeCell ref="B75:F75"/>
    <mergeCell ref="B73:F73"/>
    <mergeCell ref="B29:F29"/>
    <mergeCell ref="B30:F30"/>
    <mergeCell ref="B31:F31"/>
    <mergeCell ref="B36:F36"/>
    <mergeCell ref="B37:F37"/>
    <mergeCell ref="B38:F38"/>
    <mergeCell ref="B48:F48"/>
    <mergeCell ref="B49:F49"/>
    <mergeCell ref="B50:F50"/>
    <mergeCell ref="B63:F63"/>
    <mergeCell ref="B64:F64"/>
    <mergeCell ref="B65:F65"/>
    <mergeCell ref="B74:F74"/>
  </mergeCells>
  <conditionalFormatting sqref="B73 B101:F102 B104:F104 B96:F96">
    <cfRule type="cellIs" dxfId="19" priority="27" operator="lessThan">
      <formula>0</formula>
    </cfRule>
  </conditionalFormatting>
  <conditionalFormatting sqref="B54">
    <cfRule type="cellIs" dxfId="18" priority="26" operator="lessThan">
      <formula>0</formula>
    </cfRule>
  </conditionalFormatting>
  <conditionalFormatting sqref="B53:F53">
    <cfRule type="cellIs" dxfId="17" priority="25" operator="lessThan">
      <formula>0</formula>
    </cfRule>
  </conditionalFormatting>
  <conditionalFormatting sqref="B97:F97">
    <cfRule type="cellIs" dxfId="16" priority="23" operator="lessThan">
      <formula>0</formula>
    </cfRule>
  </conditionalFormatting>
  <conditionalFormatting sqref="B105:F105">
    <cfRule type="cellIs" dxfId="15" priority="22" operator="lessThan">
      <formula>0</formula>
    </cfRule>
  </conditionalFormatting>
  <conditionalFormatting sqref="B113:F117 B121:F124 B118:B120 B128:F128 B125:B127">
    <cfRule type="cellIs" dxfId="14" priority="20" operator="lessThan">
      <formula>0</formula>
    </cfRule>
  </conditionalFormatting>
  <conditionalFormatting sqref="B70:F70">
    <cfRule type="cellIs" dxfId="13" priority="19" operator="lessThan">
      <formula>0</formula>
    </cfRule>
  </conditionalFormatting>
  <conditionalFormatting sqref="B71:F72 B74:B75">
    <cfRule type="cellIs" dxfId="12" priority="18" operator="lessThan">
      <formula>0</formula>
    </cfRule>
  </conditionalFormatting>
  <conditionalFormatting sqref="B66:F66">
    <cfRule type="cellIs" dxfId="11" priority="17" operator="lessThan">
      <formula>0</formula>
    </cfRule>
  </conditionalFormatting>
  <conditionalFormatting sqref="B76:F76">
    <cfRule type="cellIs" dxfId="10" priority="16" operator="lessThan">
      <formula>0</formula>
    </cfRule>
  </conditionalFormatting>
  <conditionalFormatting sqref="B39:F39">
    <cfRule type="cellIs" dxfId="9" priority="13" operator="lessThan">
      <formula>0</formula>
    </cfRule>
  </conditionalFormatting>
  <conditionalFormatting sqref="B87:F87">
    <cfRule type="cellIs" dxfId="8" priority="11" operator="lessThan">
      <formula>0</formula>
    </cfRule>
  </conditionalFormatting>
  <conditionalFormatting sqref="B80:F80">
    <cfRule type="cellIs" dxfId="7" priority="9" operator="lessThan">
      <formula>0</formula>
    </cfRule>
  </conditionalFormatting>
  <conditionalFormatting sqref="B81:F81">
    <cfRule type="cellIs" dxfId="6" priority="8" operator="lessThan">
      <formula>0</formula>
    </cfRule>
  </conditionalFormatting>
  <conditionalFormatting sqref="B82:F83 B85:F86">
    <cfRule type="cellIs" dxfId="5" priority="7" operator="lessThan">
      <formula>0</formula>
    </cfRule>
  </conditionalFormatting>
  <conditionalFormatting sqref="B95:F95 B88:F93">
    <cfRule type="cellIs" dxfId="4" priority="6" operator="lessThan">
      <formula>0</formula>
    </cfRule>
  </conditionalFormatting>
  <conditionalFormatting sqref="B100:F100">
    <cfRule type="cellIs" dxfId="3" priority="5" operator="lessThan">
      <formula>0</formula>
    </cfRule>
  </conditionalFormatting>
  <conditionalFormatting sqref="B94:F94">
    <cfRule type="cellIs" dxfId="2" priority="4" operator="lessThan">
      <formula>0</formula>
    </cfRule>
  </conditionalFormatting>
  <conditionalFormatting sqref="B84:F84">
    <cfRule type="cellIs" dxfId="1" priority="3" operator="lessThan">
      <formula>0</formula>
    </cfRule>
  </conditionalFormatting>
  <conditionalFormatting sqref="B24:F28 B32:F35 B29:B31 B36:B38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7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Juliana Almeida de Andrade</cp:lastModifiedBy>
  <cp:lastPrinted>2024-05-20T13:36:50Z</cp:lastPrinted>
  <dcterms:created xsi:type="dcterms:W3CDTF">2022-07-25T13:46:33Z</dcterms:created>
  <dcterms:modified xsi:type="dcterms:W3CDTF">2024-05-20T13:39:14Z</dcterms:modified>
</cp:coreProperties>
</file>