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11115" windowHeight="7545"/>
  </bookViews>
  <sheets>
    <sheet name="HEMU" sheetId="1" r:id="rId1"/>
  </sheets>
  <definedNames>
    <definedName name="_xlnm.Print_Area" localSheetId="0">HEMU!$A$1:$F$134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53" i="1"/>
  <c r="B71" i="1" l="1"/>
  <c r="B62" i="1" l="1"/>
  <c r="B92" i="1" l="1"/>
  <c r="B121" i="1" l="1"/>
  <c r="B99" i="1" l="1"/>
  <c r="B105" i="1"/>
  <c r="B127" i="1"/>
  <c r="C134" i="1"/>
  <c r="B100" i="1" l="1"/>
  <c r="B135" i="1" l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<sst xmlns="http://schemas.openxmlformats.org/spreadsheetml/2006/main" count="130" uniqueCount="98">
  <si>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</si>
  <si>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</si>
  <si>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</si>
  <si>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</si>
  <si>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</si>
  <si>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</si>
  <si>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</si>
  <si>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</si>
  <si>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</si>
  <si>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</si>
  <si>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</si>
  <si>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</si>
  <si>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</si>
  <si>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</si>
  <si>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</si>
  <si>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</si>
  <si>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</si>
  <si>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</si>
  <si>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</si>
  <si>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</si>
  <si>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</si>
  <si>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</si>
  <si>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</si>
  <si>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</si>
  <si>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</si>
  <si>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</si>
  <si>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</si>
  <si>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</si>
  <si>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</si>
  <si>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</si>
  <si>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</si>
  <si>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</si>
  <si>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</si>
  <si>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</si>
  <si>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</si>
  <si>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</si>
  <si>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</si>
  <si>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</si>
  <si>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</si>
  <si>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</si>
  <si>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</si>
  <si>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</si>
  <si>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</si>
  <si>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</si>
  <si>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</si>
  <si>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</si>
  <si>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</si>
  <si>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</si>
  <si>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</si>
  <si>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</si>
  <si>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</si>
  <si>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</si>
  <si>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</si>
  <si>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</si>
  <si>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</si>
  <si>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</si>
  <si>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</si>
  <si>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</si>
  <si>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</si>
  <si>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</si>
  <si>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</si>
  <si>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</si>
  <si>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</si>
  <si>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</si>
  <si>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</si>
  <si>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</si>
  <si>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</si>
  <si>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</si>
  <si>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</si>
  <si>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</si>
  <si>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</si>
  <si>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</si>
  <si>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</si>
  <si>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</si>
  <si>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</si>
  <si>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</si>
  <si>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</si>
  <si>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</si>
  <si>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</si>
  <si>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</si>
  <si>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</si>
  <si>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</si>
  <si>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</si>
  <si>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</si>
  <si>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</si>
  <si>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</si>
  <si>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</si>
  <si>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</si>
  <si>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</si>
  <si>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</si>
  <si>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</si>
  <si>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</si>
  <si>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</si>
  <si>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</si>
  <si>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</si>
  <si>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</si>
  <si>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ATÉ O MOMENTO NÃO FOI DISPONIBILIZADO PELA SES.</t>
  </si>
  <si>
    <t>Competência: 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</si>
</sst>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5"/>
  <sheetViews>
    <sheetView showGridLines="0" tabSelected="1" view="pageBreakPreview" topLeftCell="A109" zoomScaleNormal="100" zoomScaleSheetLayoutView="100" workbookViewId="0">
      <selection activeCell="A135" sqref="A13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69" t="s">
        <v>80</v>
      </c>
      <c r="B7" s="69"/>
      <c r="C7" s="69"/>
      <c r="D7" s="69"/>
      <c r="E7" s="69"/>
      <c r="F7" s="69"/>
    </row>
    <row r="8" spans="1:6" ht="21" customHeight="1" x14ac:dyDescent="0.2">
      <c r="A8" s="70" t="s">
        <v>79</v>
      </c>
      <c r="B8" s="70"/>
      <c r="C8" s="70"/>
      <c r="D8" s="70"/>
      <c r="E8" s="70"/>
      <c r="F8" s="70"/>
    </row>
    <row r="9" spans="1:6" x14ac:dyDescent="0.2">
      <c r="A9" s="15" t="s">
        <v>78</v>
      </c>
      <c r="B9" s="71" t="s">
        <v>77</v>
      </c>
      <c r="C9" s="72"/>
      <c r="D9" s="72"/>
      <c r="E9" s="72"/>
      <c r="F9" s="73"/>
    </row>
    <row r="10" spans="1:6" x14ac:dyDescent="0.2">
      <c r="A10" s="15" t="s">
        <v>70</v>
      </c>
      <c r="B10" s="71" t="s">
        <v>76</v>
      </c>
      <c r="C10" s="72"/>
      <c r="D10" s="72"/>
      <c r="E10" s="72"/>
      <c r="F10" s="73"/>
    </row>
    <row r="11" spans="1:6" ht="14.45" customHeight="1" x14ac:dyDescent="0.2">
      <c r="A11" s="15" t="s">
        <v>75</v>
      </c>
      <c r="B11" s="71" t="s">
        <v>74</v>
      </c>
      <c r="C11" s="72"/>
      <c r="D11" s="72"/>
      <c r="E11" s="72"/>
      <c r="F11" s="73"/>
    </row>
    <row r="12" spans="1:6" x14ac:dyDescent="0.2">
      <c r="A12" s="15" t="s">
        <v>70</v>
      </c>
      <c r="B12" s="71" t="s">
        <v>73</v>
      </c>
      <c r="C12" s="72"/>
      <c r="D12" s="72"/>
      <c r="E12" s="72"/>
      <c r="F12" s="73"/>
    </row>
    <row r="13" spans="1:6" x14ac:dyDescent="0.2">
      <c r="A13" s="15" t="s">
        <v>72</v>
      </c>
      <c r="B13" s="71" t="s">
        <v>71</v>
      </c>
      <c r="C13" s="72"/>
      <c r="D13" s="72"/>
      <c r="E13" s="72"/>
      <c r="F13" s="73"/>
    </row>
    <row r="14" spans="1:6" x14ac:dyDescent="0.2">
      <c r="A14" s="15" t="s">
        <v>70</v>
      </c>
      <c r="B14" s="71" t="s">
        <v>69</v>
      </c>
      <c r="C14" s="72"/>
      <c r="D14" s="72"/>
      <c r="E14" s="72"/>
      <c r="F14" s="73"/>
    </row>
    <row r="15" spans="1:6" x14ac:dyDescent="0.2">
      <c r="A15" s="15" t="s">
        <v>68</v>
      </c>
      <c r="B15" s="71" t="s">
        <v>95</v>
      </c>
      <c r="C15" s="72"/>
      <c r="D15" s="72"/>
      <c r="E15" s="72"/>
      <c r="F15" s="73"/>
    </row>
    <row r="16" spans="1:6" x14ac:dyDescent="0.2">
      <c r="A16" s="15" t="s">
        <v>84</v>
      </c>
      <c r="B16" s="19" t="s">
        <v>67</v>
      </c>
      <c r="C16" s="21">
        <v>45282</v>
      </c>
      <c r="D16" s="20" t="s">
        <v>66</v>
      </c>
      <c r="E16" s="19" t="s">
        <v>65</v>
      </c>
      <c r="F16" s="18">
        <v>46013</v>
      </c>
    </row>
    <row r="17" spans="1:10" x14ac:dyDescent="0.2">
      <c r="A17" s="7"/>
      <c r="B17" s="30"/>
      <c r="C17" s="30"/>
      <c r="D17" s="30"/>
      <c r="E17" s="30"/>
      <c r="F17" s="51"/>
    </row>
    <row r="18" spans="1:10" x14ac:dyDescent="0.2">
      <c r="A18" s="17" t="s">
        <v>64</v>
      </c>
      <c r="B18" s="74">
        <v>12374949.439999999</v>
      </c>
      <c r="C18" s="75"/>
      <c r="D18" s="75"/>
      <c r="E18" s="75"/>
      <c r="F18" s="76"/>
    </row>
    <row r="19" spans="1:10" x14ac:dyDescent="0.2">
      <c r="A19" s="16" t="s">
        <v>63</v>
      </c>
      <c r="B19" s="77">
        <v>0</v>
      </c>
      <c r="C19" s="78"/>
      <c r="D19" s="78"/>
      <c r="E19" s="78"/>
      <c r="F19" s="79"/>
      <c r="J19" s="11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5" customFormat="1" ht="15.75" x14ac:dyDescent="0.25">
      <c r="A21" s="80" t="s">
        <v>62</v>
      </c>
      <c r="B21" s="81"/>
      <c r="C21" s="81"/>
      <c r="D21" s="81"/>
      <c r="E21" s="81"/>
      <c r="F21" s="82"/>
    </row>
    <row r="22" spans="1:10" s="5" customFormat="1" ht="18" customHeight="1" x14ac:dyDescent="0.2">
      <c r="A22" s="15" t="s">
        <v>97</v>
      </c>
      <c r="B22" s="83" t="s">
        <v>61</v>
      </c>
      <c r="C22" s="83"/>
      <c r="D22" s="83"/>
      <c r="E22" s="83"/>
      <c r="F22" s="84"/>
    </row>
    <row r="23" spans="1:10" x14ac:dyDescent="0.2">
      <c r="A23" s="14" t="s">
        <v>60</v>
      </c>
      <c r="B23" s="13"/>
      <c r="C23" s="13"/>
      <c r="D23" s="13"/>
      <c r="E23" s="13"/>
      <c r="F23" s="12"/>
      <c r="H23" s="11"/>
    </row>
    <row r="24" spans="1:10" x14ac:dyDescent="0.2">
      <c r="A24" s="7" t="s">
        <v>59</v>
      </c>
      <c r="B24" s="31">
        <v>4766.88</v>
      </c>
      <c r="C24" s="32"/>
      <c r="D24" s="32"/>
      <c r="E24" s="32"/>
      <c r="F24" s="33"/>
    </row>
    <row r="25" spans="1:10" x14ac:dyDescent="0.2">
      <c r="A25" s="7" t="s">
        <v>58</v>
      </c>
      <c r="B25" s="31"/>
      <c r="C25" s="32"/>
      <c r="D25" s="32"/>
      <c r="E25" s="32"/>
      <c r="F25" s="33"/>
    </row>
    <row r="26" spans="1:10" x14ac:dyDescent="0.2">
      <c r="A26" s="7" t="s">
        <v>10</v>
      </c>
      <c r="B26" s="31">
        <v>1</v>
      </c>
      <c r="C26" s="32"/>
      <c r="D26" s="32"/>
      <c r="E26" s="32"/>
      <c r="F26" s="33"/>
    </row>
    <row r="27" spans="1:10" x14ac:dyDescent="0.2">
      <c r="A27" s="7" t="s">
        <v>9</v>
      </c>
      <c r="B27" s="31">
        <v>1</v>
      </c>
      <c r="C27" s="32"/>
      <c r="D27" s="32"/>
      <c r="E27" s="32"/>
      <c r="F27" s="33"/>
      <c r="H27" s="11"/>
    </row>
    <row r="28" spans="1:10" x14ac:dyDescent="0.2">
      <c r="A28" s="25" t="s">
        <v>87</v>
      </c>
      <c r="B28" s="31">
        <v>0</v>
      </c>
      <c r="C28" s="32"/>
      <c r="D28" s="32"/>
      <c r="E28" s="32"/>
      <c r="F28" s="33"/>
    </row>
    <row r="29" spans="1:10" x14ac:dyDescent="0.2">
      <c r="A29" s="25" t="s">
        <v>88</v>
      </c>
      <c r="B29" s="31">
        <v>0</v>
      </c>
      <c r="C29" s="32"/>
      <c r="D29" s="32"/>
      <c r="E29" s="32"/>
      <c r="F29" s="33"/>
    </row>
    <row r="30" spans="1:10" x14ac:dyDescent="0.2">
      <c r="A30" s="25" t="s">
        <v>89</v>
      </c>
      <c r="B30" s="31">
        <v>0.01</v>
      </c>
      <c r="C30" s="32"/>
      <c r="D30" s="32"/>
      <c r="E30" s="32"/>
      <c r="F30" s="33"/>
    </row>
    <row r="31" spans="1:10" x14ac:dyDescent="0.2">
      <c r="A31" s="7" t="s">
        <v>57</v>
      </c>
      <c r="B31" s="31">
        <v>0</v>
      </c>
      <c r="C31" s="32"/>
      <c r="D31" s="32"/>
      <c r="E31" s="32"/>
      <c r="F31" s="33"/>
    </row>
    <row r="32" spans="1:10" x14ac:dyDescent="0.2">
      <c r="A32" s="7" t="s">
        <v>10</v>
      </c>
      <c r="B32" s="31">
        <v>21093.07</v>
      </c>
      <c r="C32" s="32"/>
      <c r="D32" s="32"/>
      <c r="E32" s="32"/>
      <c r="F32" s="33"/>
    </row>
    <row r="33" spans="1:10" x14ac:dyDescent="0.2">
      <c r="A33" s="7" t="s">
        <v>9</v>
      </c>
      <c r="B33" s="31">
        <v>11418.69</v>
      </c>
      <c r="C33" s="32"/>
      <c r="D33" s="32"/>
      <c r="E33" s="32"/>
      <c r="F33" s="33"/>
    </row>
    <row r="34" spans="1:10" x14ac:dyDescent="0.2">
      <c r="A34" s="25" t="s">
        <v>87</v>
      </c>
      <c r="B34" s="31">
        <v>147953.04999999999</v>
      </c>
      <c r="C34" s="32"/>
      <c r="D34" s="32"/>
      <c r="E34" s="32"/>
      <c r="F34" s="33"/>
      <c r="J34" s="11"/>
    </row>
    <row r="35" spans="1:10" x14ac:dyDescent="0.2">
      <c r="A35" s="25" t="s">
        <v>88</v>
      </c>
      <c r="B35" s="31">
        <v>68633.91</v>
      </c>
      <c r="C35" s="32"/>
      <c r="D35" s="32"/>
      <c r="E35" s="32"/>
      <c r="F35" s="33"/>
    </row>
    <row r="36" spans="1:10" x14ac:dyDescent="0.2">
      <c r="A36" s="25" t="s">
        <v>89</v>
      </c>
      <c r="B36" s="31">
        <v>282721.18</v>
      </c>
      <c r="C36" s="32"/>
      <c r="D36" s="32"/>
      <c r="E36" s="32"/>
      <c r="F36" s="33"/>
    </row>
    <row r="37" spans="1:10" s="5" customFormat="1" ht="14.45" customHeight="1" x14ac:dyDescent="0.2">
      <c r="A37" s="6" t="s">
        <v>56</v>
      </c>
      <c r="B37" s="40">
        <f>SUM(B24:F36)</f>
        <v>536588.79</v>
      </c>
      <c r="C37" s="41"/>
      <c r="D37" s="41"/>
      <c r="E37" s="41"/>
      <c r="F37" s="42"/>
    </row>
    <row r="38" spans="1:10" ht="9" customHeight="1" x14ac:dyDescent="0.2">
      <c r="A38" s="30"/>
      <c r="B38" s="30"/>
      <c r="C38" s="30"/>
      <c r="D38" s="30"/>
      <c r="E38" s="30"/>
      <c r="F38" s="30"/>
    </row>
    <row r="39" spans="1:10" s="5" customFormat="1" x14ac:dyDescent="0.2">
      <c r="A39" s="8" t="s">
        <v>55</v>
      </c>
      <c r="B39" s="43"/>
      <c r="C39" s="44"/>
      <c r="D39" s="44"/>
      <c r="E39" s="44"/>
      <c r="F39" s="45"/>
    </row>
    <row r="40" spans="1:10" x14ac:dyDescent="0.2">
      <c r="A40" s="22" t="s">
        <v>54</v>
      </c>
      <c r="B40" s="63">
        <v>9700773.5600000005</v>
      </c>
      <c r="C40" s="64"/>
      <c r="D40" s="64"/>
      <c r="E40" s="64"/>
      <c r="F40" s="65"/>
      <c r="J40" s="11"/>
    </row>
    <row r="41" spans="1:10" x14ac:dyDescent="0.2">
      <c r="A41" s="22" t="s">
        <v>53</v>
      </c>
      <c r="B41" s="63">
        <v>420</v>
      </c>
      <c r="C41" s="64"/>
      <c r="D41" s="64"/>
      <c r="E41" s="64"/>
      <c r="F41" s="65"/>
    </row>
    <row r="42" spans="1:10" ht="13.5" customHeight="1" x14ac:dyDescent="0.2">
      <c r="A42" s="7" t="s">
        <v>52</v>
      </c>
      <c r="B42" s="34">
        <v>0</v>
      </c>
      <c r="C42" s="35"/>
      <c r="D42" s="35"/>
      <c r="E42" s="35"/>
      <c r="F42" s="36"/>
    </row>
    <row r="43" spans="1:10" x14ac:dyDescent="0.2">
      <c r="A43" s="7" t="s">
        <v>10</v>
      </c>
      <c r="B43" s="34">
        <v>79.83</v>
      </c>
      <c r="C43" s="35"/>
      <c r="D43" s="35"/>
      <c r="E43" s="35"/>
      <c r="F43" s="36"/>
    </row>
    <row r="44" spans="1:10" x14ac:dyDescent="0.2">
      <c r="A44" s="7" t="s">
        <v>9</v>
      </c>
      <c r="B44" s="34">
        <v>4.1500000000000004</v>
      </c>
      <c r="C44" s="35"/>
      <c r="D44" s="35"/>
      <c r="E44" s="35"/>
      <c r="F44" s="36"/>
    </row>
    <row r="45" spans="1:10" x14ac:dyDescent="0.2">
      <c r="A45" s="26" t="s">
        <v>87</v>
      </c>
      <c r="B45" s="34">
        <v>3388.09</v>
      </c>
      <c r="C45" s="35"/>
      <c r="D45" s="35"/>
      <c r="E45" s="35"/>
      <c r="F45" s="36"/>
      <c r="G45" s="11"/>
    </row>
    <row r="46" spans="1:10" ht="11.25" customHeight="1" x14ac:dyDescent="0.2">
      <c r="A46" s="26" t="s">
        <v>88</v>
      </c>
      <c r="B46" s="34">
        <v>358.42</v>
      </c>
      <c r="C46" s="35"/>
      <c r="D46" s="35"/>
      <c r="E46" s="35"/>
      <c r="F46" s="36"/>
      <c r="G46" s="11"/>
    </row>
    <row r="47" spans="1:10" x14ac:dyDescent="0.2">
      <c r="A47" s="26" t="s">
        <v>89</v>
      </c>
      <c r="B47" s="34">
        <v>1983.47</v>
      </c>
      <c r="C47" s="35"/>
      <c r="D47" s="35"/>
      <c r="E47" s="35"/>
      <c r="F47" s="36"/>
      <c r="G47" s="11"/>
    </row>
    <row r="48" spans="1:10" x14ac:dyDescent="0.2">
      <c r="A48" s="7" t="s">
        <v>51</v>
      </c>
      <c r="B48" s="34">
        <v>0</v>
      </c>
      <c r="C48" s="35"/>
      <c r="D48" s="35"/>
      <c r="E48" s="35"/>
      <c r="F48" s="36"/>
    </row>
    <row r="49" spans="1:6" ht="14.25" customHeight="1" x14ac:dyDescent="0.2">
      <c r="A49" s="7" t="s">
        <v>50</v>
      </c>
      <c r="B49" s="66">
        <v>62040.54</v>
      </c>
      <c r="C49" s="67"/>
      <c r="D49" s="67"/>
      <c r="E49" s="67"/>
      <c r="F49" s="68"/>
    </row>
    <row r="50" spans="1:6" x14ac:dyDescent="0.2">
      <c r="A50" s="7" t="s">
        <v>49</v>
      </c>
      <c r="B50" s="31">
        <v>0</v>
      </c>
      <c r="C50" s="32"/>
      <c r="D50" s="32"/>
      <c r="E50" s="32"/>
      <c r="F50" s="33"/>
    </row>
    <row r="51" spans="1:6" x14ac:dyDescent="0.2">
      <c r="A51" s="7" t="s">
        <v>48</v>
      </c>
      <c r="B51" s="31">
        <v>0</v>
      </c>
      <c r="C51" s="32"/>
      <c r="D51" s="32"/>
      <c r="E51" s="32"/>
      <c r="F51" s="33"/>
    </row>
    <row r="52" spans="1:6" x14ac:dyDescent="0.2">
      <c r="A52" s="22" t="s">
        <v>94</v>
      </c>
      <c r="B52" s="31">
        <v>0</v>
      </c>
      <c r="C52" s="32"/>
      <c r="D52" s="32"/>
      <c r="E52" s="32"/>
      <c r="F52" s="33"/>
    </row>
    <row r="53" spans="1:6" s="5" customFormat="1" ht="14.45" customHeight="1" x14ac:dyDescent="0.2">
      <c r="A53" s="6" t="s">
        <v>47</v>
      </c>
      <c r="B53" s="40">
        <f>SUM(B40:F52)</f>
        <v>9769048.0600000005</v>
      </c>
      <c r="C53" s="41"/>
      <c r="D53" s="41"/>
      <c r="E53" s="41"/>
      <c r="F53" s="42"/>
    </row>
    <row r="54" spans="1:6" ht="9" customHeight="1" x14ac:dyDescent="0.2">
      <c r="A54" s="30"/>
      <c r="B54" s="30"/>
      <c r="C54" s="30"/>
      <c r="D54" s="30"/>
      <c r="E54" s="30"/>
      <c r="F54" s="30"/>
    </row>
    <row r="55" spans="1:6" s="5" customFormat="1" x14ac:dyDescent="0.2">
      <c r="A55" s="8" t="s">
        <v>46</v>
      </c>
      <c r="B55" s="43"/>
      <c r="C55" s="44"/>
      <c r="D55" s="44"/>
      <c r="E55" s="44"/>
      <c r="F55" s="45"/>
    </row>
    <row r="56" spans="1:6" ht="14.25" x14ac:dyDescent="0.2">
      <c r="A56" s="7" t="s">
        <v>45</v>
      </c>
      <c r="B56" s="34">
        <v>0</v>
      </c>
      <c r="C56" s="35"/>
      <c r="D56" s="35"/>
      <c r="E56" s="35"/>
      <c r="F56" s="36"/>
    </row>
    <row r="57" spans="1:6" x14ac:dyDescent="0.2">
      <c r="A57" s="7" t="s">
        <v>10</v>
      </c>
      <c r="B57" s="31">
        <v>865572.31</v>
      </c>
      <c r="C57" s="32"/>
      <c r="D57" s="32"/>
      <c r="E57" s="32"/>
      <c r="F57" s="33"/>
    </row>
    <row r="58" spans="1:6" x14ac:dyDescent="0.2">
      <c r="A58" s="7" t="s">
        <v>9</v>
      </c>
      <c r="B58" s="31">
        <v>7201.33</v>
      </c>
      <c r="C58" s="32"/>
      <c r="D58" s="32"/>
      <c r="E58" s="32"/>
      <c r="F58" s="33"/>
    </row>
    <row r="59" spans="1:6" x14ac:dyDescent="0.2">
      <c r="A59" s="25" t="s">
        <v>87</v>
      </c>
      <c r="B59" s="31">
        <v>2176033.89</v>
      </c>
      <c r="C59" s="32"/>
      <c r="D59" s="32"/>
      <c r="E59" s="32"/>
      <c r="F59" s="33"/>
    </row>
    <row r="60" spans="1:6" x14ac:dyDescent="0.2">
      <c r="A60" s="25" t="s">
        <v>88</v>
      </c>
      <c r="B60" s="37">
        <v>62297.95</v>
      </c>
      <c r="C60" s="38"/>
      <c r="D60" s="38"/>
      <c r="E60" s="38"/>
      <c r="F60" s="39"/>
    </row>
    <row r="61" spans="1:6" x14ac:dyDescent="0.2">
      <c r="A61" s="25" t="s">
        <v>89</v>
      </c>
      <c r="B61" s="31">
        <v>280000</v>
      </c>
      <c r="C61" s="32"/>
      <c r="D61" s="32"/>
      <c r="E61" s="32"/>
      <c r="F61" s="33"/>
    </row>
    <row r="62" spans="1:6" s="5" customFormat="1" ht="14.45" customHeight="1" x14ac:dyDescent="0.2">
      <c r="A62" s="6" t="s">
        <v>44</v>
      </c>
      <c r="B62" s="40">
        <f>SUM(B56:F61)</f>
        <v>3391105.4800000004</v>
      </c>
      <c r="C62" s="41"/>
      <c r="D62" s="41"/>
      <c r="E62" s="41"/>
      <c r="F62" s="42"/>
    </row>
    <row r="63" spans="1:6" ht="9" customHeight="1" x14ac:dyDescent="0.2">
      <c r="A63" s="30"/>
      <c r="B63" s="30"/>
      <c r="C63" s="30"/>
      <c r="D63" s="30"/>
      <c r="E63" s="30"/>
      <c r="F63" s="30"/>
    </row>
    <row r="64" spans="1:6" s="5" customFormat="1" x14ac:dyDescent="0.2">
      <c r="A64" s="8" t="s">
        <v>43</v>
      </c>
      <c r="B64" s="43"/>
      <c r="C64" s="44"/>
      <c r="D64" s="44"/>
      <c r="E64" s="44"/>
      <c r="F64" s="45"/>
    </row>
    <row r="65" spans="1:6" ht="14.25" x14ac:dyDescent="0.2">
      <c r="A65" s="7" t="s">
        <v>42</v>
      </c>
      <c r="B65" s="50"/>
      <c r="C65" s="30"/>
      <c r="D65" s="30"/>
      <c r="E65" s="30"/>
      <c r="F65" s="51"/>
    </row>
    <row r="66" spans="1:6" x14ac:dyDescent="0.2">
      <c r="A66" s="7" t="s">
        <v>10</v>
      </c>
      <c r="B66" s="27">
        <v>-844665.22</v>
      </c>
      <c r="C66" s="28"/>
      <c r="D66" s="28"/>
      <c r="E66" s="28"/>
      <c r="F66" s="29"/>
    </row>
    <row r="67" spans="1:6" x14ac:dyDescent="0.2">
      <c r="A67" s="7" t="s">
        <v>9</v>
      </c>
      <c r="B67" s="27">
        <v>-434.05</v>
      </c>
      <c r="C67" s="28"/>
      <c r="D67" s="28"/>
      <c r="E67" s="28"/>
      <c r="F67" s="29"/>
    </row>
    <row r="68" spans="1:6" ht="12" customHeight="1" x14ac:dyDescent="0.2">
      <c r="A68" s="25" t="s">
        <v>87</v>
      </c>
      <c r="B68" s="27">
        <v>-11269382.279999999</v>
      </c>
      <c r="C68" s="28"/>
      <c r="D68" s="28"/>
      <c r="E68" s="28"/>
      <c r="F68" s="29"/>
    </row>
    <row r="69" spans="1:6" x14ac:dyDescent="0.2">
      <c r="A69" s="25" t="s">
        <v>88</v>
      </c>
      <c r="B69" s="27">
        <v>0</v>
      </c>
      <c r="C69" s="28"/>
      <c r="D69" s="28"/>
      <c r="E69" s="28"/>
      <c r="F69" s="29"/>
    </row>
    <row r="70" spans="1:6" x14ac:dyDescent="0.2">
      <c r="A70" s="25" t="s">
        <v>89</v>
      </c>
      <c r="B70" s="27">
        <v>-420.01</v>
      </c>
      <c r="C70" s="28"/>
      <c r="D70" s="28"/>
      <c r="E70" s="28"/>
      <c r="F70" s="29"/>
    </row>
    <row r="71" spans="1:6" s="5" customFormat="1" ht="14.45" customHeight="1" x14ac:dyDescent="0.2">
      <c r="A71" s="6" t="s">
        <v>41</v>
      </c>
      <c r="B71" s="52">
        <f>SUM(B66:F70)</f>
        <v>-12114901.559999999</v>
      </c>
      <c r="C71" s="53"/>
      <c r="D71" s="53"/>
      <c r="E71" s="53"/>
      <c r="F71" s="54"/>
    </row>
    <row r="72" spans="1:6" ht="9" customHeight="1" x14ac:dyDescent="0.2">
      <c r="A72" s="30"/>
      <c r="B72" s="30"/>
      <c r="C72" s="30"/>
      <c r="D72" s="30"/>
      <c r="E72" s="30"/>
      <c r="F72" s="30"/>
    </row>
    <row r="73" spans="1:6" s="5" customFormat="1" x14ac:dyDescent="0.2">
      <c r="A73" s="8" t="s">
        <v>40</v>
      </c>
      <c r="B73" s="43"/>
      <c r="C73" s="44"/>
      <c r="D73" s="44"/>
      <c r="E73" s="44"/>
      <c r="F73" s="45"/>
    </row>
    <row r="74" spans="1:6" s="5" customFormat="1" x14ac:dyDescent="0.2">
      <c r="A74" s="8" t="s">
        <v>39</v>
      </c>
      <c r="B74" s="43"/>
      <c r="C74" s="44"/>
      <c r="D74" s="44"/>
      <c r="E74" s="44"/>
      <c r="F74" s="45"/>
    </row>
    <row r="75" spans="1:6" x14ac:dyDescent="0.2">
      <c r="A75" s="22" t="s">
        <v>38</v>
      </c>
      <c r="B75" s="27">
        <v>-2203290.56</v>
      </c>
      <c r="C75" s="28"/>
      <c r="D75" s="28"/>
      <c r="E75" s="28"/>
      <c r="F75" s="29"/>
    </row>
    <row r="76" spans="1:6" x14ac:dyDescent="0.2">
      <c r="A76" s="22" t="s">
        <v>37</v>
      </c>
      <c r="B76" s="27">
        <v>-4450277.7300000004</v>
      </c>
      <c r="C76" s="28"/>
      <c r="D76" s="28"/>
      <c r="E76" s="28"/>
      <c r="F76" s="29"/>
    </row>
    <row r="77" spans="1:6" x14ac:dyDescent="0.2">
      <c r="A77" s="22" t="s">
        <v>36</v>
      </c>
      <c r="B77" s="27">
        <v>-1609132.12</v>
      </c>
      <c r="C77" s="28"/>
      <c r="D77" s="28"/>
      <c r="E77" s="28"/>
      <c r="F77" s="29"/>
    </row>
    <row r="78" spans="1:6" x14ac:dyDescent="0.2">
      <c r="A78" s="22" t="s">
        <v>35</v>
      </c>
      <c r="B78" s="27">
        <v>0</v>
      </c>
      <c r="C78" s="28"/>
      <c r="D78" s="28"/>
      <c r="E78" s="28"/>
      <c r="F78" s="29"/>
    </row>
    <row r="79" spans="1:6" x14ac:dyDescent="0.2">
      <c r="A79" s="22" t="s">
        <v>34</v>
      </c>
      <c r="B79" s="27">
        <v>-110340.05</v>
      </c>
      <c r="C79" s="28"/>
      <c r="D79" s="28"/>
      <c r="E79" s="28"/>
      <c r="F79" s="29"/>
    </row>
    <row r="80" spans="1:6" x14ac:dyDescent="0.2">
      <c r="A80" s="22" t="s">
        <v>33</v>
      </c>
      <c r="B80" s="27">
        <v>-216847.52</v>
      </c>
      <c r="C80" s="28"/>
      <c r="D80" s="28"/>
      <c r="E80" s="28"/>
      <c r="F80" s="29"/>
    </row>
    <row r="81" spans="1:6" ht="27.6" customHeight="1" x14ac:dyDescent="0.2">
      <c r="A81" s="23" t="s">
        <v>32</v>
      </c>
      <c r="B81" s="27">
        <v>-424962.18</v>
      </c>
      <c r="C81" s="28"/>
      <c r="D81" s="28"/>
      <c r="E81" s="28"/>
      <c r="F81" s="29"/>
    </row>
    <row r="82" spans="1:6" x14ac:dyDescent="0.2">
      <c r="A82" s="22" t="s">
        <v>86</v>
      </c>
      <c r="B82" s="27"/>
      <c r="C82" s="28"/>
      <c r="D82" s="28"/>
      <c r="E82" s="28"/>
      <c r="F82" s="29"/>
    </row>
    <row r="83" spans="1:6" x14ac:dyDescent="0.2">
      <c r="A83" s="22" t="s">
        <v>31</v>
      </c>
      <c r="B83" s="27">
        <v>-534.54</v>
      </c>
      <c r="C83" s="28"/>
      <c r="D83" s="28"/>
      <c r="E83" s="28"/>
      <c r="F83" s="29"/>
    </row>
    <row r="84" spans="1:6" x14ac:dyDescent="0.2">
      <c r="A84" s="22" t="s">
        <v>30</v>
      </c>
      <c r="B84" s="27">
        <v>-219873.75</v>
      </c>
      <c r="C84" s="28"/>
      <c r="D84" s="28"/>
      <c r="E84" s="28"/>
      <c r="F84" s="29"/>
    </row>
    <row r="85" spans="1:6" x14ac:dyDescent="0.2">
      <c r="A85" s="22" t="s">
        <v>29</v>
      </c>
      <c r="B85" s="27">
        <v>-1641.87</v>
      </c>
      <c r="C85" s="28"/>
      <c r="D85" s="28"/>
      <c r="E85" s="28"/>
      <c r="F85" s="29"/>
    </row>
    <row r="86" spans="1:6" x14ac:dyDescent="0.2">
      <c r="A86" s="22" t="s">
        <v>28</v>
      </c>
      <c r="B86" s="27">
        <v>-18.63</v>
      </c>
      <c r="C86" s="28"/>
      <c r="D86" s="28"/>
      <c r="E86" s="28"/>
      <c r="F86" s="29"/>
    </row>
    <row r="87" spans="1:6" x14ac:dyDescent="0.2">
      <c r="A87" s="22" t="s">
        <v>27</v>
      </c>
      <c r="B87" s="27">
        <v>-572354.52</v>
      </c>
      <c r="C87" s="28"/>
      <c r="D87" s="28"/>
      <c r="E87" s="28"/>
      <c r="F87" s="29"/>
    </row>
    <row r="88" spans="1:6" x14ac:dyDescent="0.2">
      <c r="A88" s="22" t="s">
        <v>81</v>
      </c>
      <c r="B88" s="27">
        <v>0</v>
      </c>
      <c r="C88" s="28"/>
      <c r="D88" s="28"/>
      <c r="E88" s="28"/>
      <c r="F88" s="29"/>
    </row>
    <row r="89" spans="1:6" x14ac:dyDescent="0.2">
      <c r="A89" s="22" t="s">
        <v>26</v>
      </c>
      <c r="B89" s="27">
        <v>-59.91</v>
      </c>
      <c r="C89" s="28"/>
      <c r="D89" s="28"/>
      <c r="E89" s="28"/>
      <c r="F89" s="29"/>
    </row>
    <row r="90" spans="1:6" x14ac:dyDescent="0.2">
      <c r="A90" s="22" t="s">
        <v>82</v>
      </c>
      <c r="B90" s="27">
        <v>-82018.34</v>
      </c>
      <c r="C90" s="28"/>
      <c r="D90" s="28"/>
      <c r="E90" s="28"/>
      <c r="F90" s="29"/>
    </row>
    <row r="91" spans="1:6" x14ac:dyDescent="0.2">
      <c r="A91" s="22" t="s">
        <v>90</v>
      </c>
      <c r="B91" s="27">
        <v>0</v>
      </c>
      <c r="C91" s="28"/>
      <c r="D91" s="28"/>
      <c r="E91" s="28"/>
      <c r="F91" s="29"/>
    </row>
    <row r="92" spans="1:6" s="5" customFormat="1" ht="14.45" customHeight="1" x14ac:dyDescent="0.2">
      <c r="A92" s="24" t="s">
        <v>25</v>
      </c>
      <c r="B92" s="46">
        <f>SUM(B75:F91)</f>
        <v>-9891351.7199999988</v>
      </c>
      <c r="C92" s="47"/>
      <c r="D92" s="47"/>
      <c r="E92" s="47"/>
      <c r="F92" s="48"/>
    </row>
    <row r="93" spans="1:6" ht="9" customHeight="1" x14ac:dyDescent="0.2">
      <c r="A93" s="49"/>
      <c r="B93" s="49"/>
      <c r="C93" s="49"/>
      <c r="D93" s="49"/>
      <c r="E93" s="49"/>
      <c r="F93" s="49"/>
    </row>
    <row r="94" spans="1:6" s="5" customFormat="1" x14ac:dyDescent="0.2">
      <c r="A94" s="24" t="s">
        <v>24</v>
      </c>
      <c r="B94" s="60"/>
      <c r="C94" s="61"/>
      <c r="D94" s="61"/>
      <c r="E94" s="61"/>
      <c r="F94" s="62"/>
    </row>
    <row r="95" spans="1:6" x14ac:dyDescent="0.2">
      <c r="A95" s="22" t="s">
        <v>23</v>
      </c>
      <c r="B95" s="27">
        <v>-112611.72</v>
      </c>
      <c r="C95" s="28"/>
      <c r="D95" s="28"/>
      <c r="E95" s="28"/>
      <c r="F95" s="29"/>
    </row>
    <row r="96" spans="1:6" x14ac:dyDescent="0.2">
      <c r="A96" s="7" t="s">
        <v>22</v>
      </c>
      <c r="B96" s="27">
        <v>0</v>
      </c>
      <c r="C96" s="28"/>
      <c r="D96" s="28"/>
      <c r="E96" s="28"/>
      <c r="F96" s="29"/>
    </row>
    <row r="97" spans="1:6" x14ac:dyDescent="0.2">
      <c r="A97" s="7" t="s">
        <v>21</v>
      </c>
      <c r="B97" s="27">
        <v>0</v>
      </c>
      <c r="C97" s="28"/>
      <c r="D97" s="28"/>
      <c r="E97" s="28"/>
      <c r="F97" s="29"/>
    </row>
    <row r="98" spans="1:6" x14ac:dyDescent="0.2">
      <c r="A98" s="7" t="s">
        <v>20</v>
      </c>
    </row>
    <row r="99" spans="1:6" s="5" customFormat="1" ht="14.45" customHeight="1" x14ac:dyDescent="0.2">
      <c r="A99" s="6" t="s">
        <v>19</v>
      </c>
      <c r="B99" s="27">
        <f>SUM(B95:F98)</f>
        <v>-112611.72</v>
      </c>
      <c r="C99" s="28"/>
      <c r="D99" s="28"/>
      <c r="E99" s="28"/>
      <c r="F99" s="29"/>
    </row>
    <row r="100" spans="1:6" s="5" customFormat="1" ht="14.45" customHeight="1" x14ac:dyDescent="0.2">
      <c r="A100" s="6" t="s">
        <v>18</v>
      </c>
      <c r="B100" s="46">
        <f>B92+B99</f>
        <v>-10003963.439999999</v>
      </c>
      <c r="C100" s="47"/>
      <c r="D100" s="47"/>
      <c r="E100" s="47"/>
      <c r="F100" s="48"/>
    </row>
    <row r="101" spans="1:6" ht="9" customHeight="1" x14ac:dyDescent="0.2">
      <c r="A101" s="10"/>
      <c r="B101" s="30"/>
      <c r="C101" s="30"/>
      <c r="D101" s="30"/>
      <c r="E101" s="30"/>
      <c r="F101" s="30"/>
    </row>
    <row r="102" spans="1:6" s="5" customFormat="1" x14ac:dyDescent="0.2">
      <c r="A102" s="8" t="s">
        <v>17</v>
      </c>
      <c r="B102" s="43"/>
      <c r="C102" s="44"/>
      <c r="D102" s="44"/>
      <c r="E102" s="44"/>
      <c r="F102" s="45"/>
    </row>
    <row r="103" spans="1:6" x14ac:dyDescent="0.2">
      <c r="A103" s="7" t="s">
        <v>16</v>
      </c>
      <c r="B103" s="34">
        <v>0</v>
      </c>
      <c r="C103" s="35"/>
      <c r="D103" s="35"/>
      <c r="E103" s="35"/>
      <c r="F103" s="36"/>
    </row>
    <row r="104" spans="1:6" x14ac:dyDescent="0.2">
      <c r="A104" s="7" t="s">
        <v>15</v>
      </c>
      <c r="B104" s="34">
        <v>0</v>
      </c>
      <c r="C104" s="35"/>
      <c r="D104" s="35"/>
      <c r="E104" s="35"/>
      <c r="F104" s="36"/>
    </row>
    <row r="105" spans="1:6" s="5" customFormat="1" ht="14.45" customHeight="1" x14ac:dyDescent="0.2">
      <c r="A105" s="6" t="s">
        <v>14</v>
      </c>
      <c r="B105" s="40">
        <f>SUM(B103:F104)</f>
        <v>0</v>
      </c>
      <c r="C105" s="41"/>
      <c r="D105" s="41"/>
      <c r="E105" s="41"/>
      <c r="F105" s="42"/>
    </row>
    <row r="106" spans="1:6" ht="9" customHeight="1" x14ac:dyDescent="0.2">
      <c r="A106" s="10"/>
      <c r="B106" s="30"/>
      <c r="C106" s="30"/>
      <c r="D106" s="30"/>
      <c r="E106" s="30"/>
      <c r="F106" s="30"/>
    </row>
    <row r="107" spans="1:6" s="5" customFormat="1" x14ac:dyDescent="0.2">
      <c r="A107" s="8" t="s">
        <v>92</v>
      </c>
      <c r="B107" s="43"/>
      <c r="C107" s="44"/>
      <c r="D107" s="44"/>
      <c r="E107" s="44"/>
      <c r="F107" s="45"/>
    </row>
    <row r="108" spans="1:6" x14ac:dyDescent="0.2">
      <c r="A108" s="7" t="s">
        <v>13</v>
      </c>
      <c r="B108" s="31">
        <v>4766.88</v>
      </c>
      <c r="C108" s="32"/>
      <c r="D108" s="32"/>
      <c r="E108" s="32"/>
      <c r="F108" s="33"/>
    </row>
    <row r="109" spans="1:6" ht="11.25" customHeight="1" x14ac:dyDescent="0.2">
      <c r="A109" s="7" t="s">
        <v>12</v>
      </c>
      <c r="B109" s="31"/>
      <c r="C109" s="32"/>
      <c r="D109" s="32"/>
      <c r="E109" s="32"/>
      <c r="F109" s="33"/>
    </row>
    <row r="110" spans="1:6" x14ac:dyDescent="0.2">
      <c r="A110" s="7" t="s">
        <v>10</v>
      </c>
      <c r="B110" s="31">
        <v>1</v>
      </c>
      <c r="C110" s="32"/>
      <c r="D110" s="32"/>
      <c r="E110" s="32"/>
      <c r="F110" s="33"/>
    </row>
    <row r="111" spans="1:6" x14ac:dyDescent="0.2">
      <c r="A111" s="7" t="s">
        <v>9</v>
      </c>
      <c r="B111" s="31">
        <v>1</v>
      </c>
      <c r="C111" s="32"/>
      <c r="D111" s="32"/>
      <c r="E111" s="32"/>
      <c r="F111" s="33"/>
    </row>
    <row r="112" spans="1:6" x14ac:dyDescent="0.2">
      <c r="A112" s="25" t="s">
        <v>87</v>
      </c>
      <c r="B112" s="31">
        <v>0</v>
      </c>
      <c r="C112" s="32"/>
      <c r="D112" s="32"/>
      <c r="E112" s="32"/>
      <c r="F112" s="33"/>
    </row>
    <row r="113" spans="1:9" x14ac:dyDescent="0.2">
      <c r="A113" s="25" t="s">
        <v>88</v>
      </c>
      <c r="B113" s="31">
        <v>0</v>
      </c>
      <c r="C113" s="32"/>
      <c r="D113" s="32"/>
      <c r="E113" s="32"/>
      <c r="F113" s="33"/>
    </row>
    <row r="114" spans="1:9" x14ac:dyDescent="0.2">
      <c r="A114" s="25" t="s">
        <v>89</v>
      </c>
      <c r="B114" s="31">
        <v>0</v>
      </c>
      <c r="C114" s="32"/>
      <c r="D114" s="32"/>
      <c r="E114" s="32"/>
      <c r="F114" s="33"/>
    </row>
    <row r="115" spans="1:9" x14ac:dyDescent="0.2">
      <c r="A115" s="7" t="s">
        <v>11</v>
      </c>
      <c r="B115" s="31">
        <v>0</v>
      </c>
      <c r="C115" s="32"/>
      <c r="D115" s="32"/>
      <c r="E115" s="32"/>
      <c r="F115" s="33"/>
      <c r="I115" s="11"/>
    </row>
    <row r="116" spans="1:9" x14ac:dyDescent="0.2">
      <c r="A116" s="7" t="s">
        <v>10</v>
      </c>
      <c r="B116" s="31">
        <v>207.06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4654.3999999999996</v>
      </c>
      <c r="C117" s="32"/>
      <c r="D117" s="32"/>
      <c r="E117" s="32"/>
      <c r="F117" s="33"/>
    </row>
    <row r="118" spans="1:9" x14ac:dyDescent="0.2">
      <c r="A118" s="25" t="s">
        <v>87</v>
      </c>
      <c r="B118" s="31">
        <v>280224.03000000003</v>
      </c>
      <c r="C118" s="32"/>
      <c r="D118" s="32"/>
      <c r="E118" s="32"/>
      <c r="F118" s="33"/>
    </row>
    <row r="119" spans="1:9" x14ac:dyDescent="0.2">
      <c r="A119" s="25" t="s">
        <v>88</v>
      </c>
      <c r="B119" s="31">
        <v>6694.38</v>
      </c>
      <c r="C119" s="32"/>
      <c r="D119" s="32"/>
      <c r="E119" s="32"/>
      <c r="F119" s="33"/>
    </row>
    <row r="120" spans="1:9" x14ac:dyDescent="0.2">
      <c r="A120" s="25" t="s">
        <v>89</v>
      </c>
      <c r="B120" s="31">
        <v>5124.66</v>
      </c>
      <c r="C120" s="32"/>
      <c r="D120" s="32"/>
      <c r="E120" s="32"/>
      <c r="F120" s="33"/>
    </row>
    <row r="121" spans="1:9" s="5" customFormat="1" ht="14.45" customHeight="1" x14ac:dyDescent="0.2">
      <c r="A121" s="6" t="s">
        <v>8</v>
      </c>
      <c r="B121" s="40">
        <f>SUM(B108:F120)</f>
        <v>301673.41000000003</v>
      </c>
      <c r="C121" s="41"/>
      <c r="D121" s="41"/>
      <c r="E121" s="41"/>
      <c r="F121" s="42"/>
    </row>
    <row r="122" spans="1:9" x14ac:dyDescent="0.2">
      <c r="A122" s="9" t="s">
        <v>7</v>
      </c>
      <c r="B122" s="30"/>
      <c r="C122" s="30"/>
      <c r="D122" s="30"/>
      <c r="E122" s="30"/>
      <c r="F122" s="30"/>
    </row>
    <row r="123" spans="1:9" s="5" customFormat="1" x14ac:dyDescent="0.2">
      <c r="A123" s="8" t="s">
        <v>85</v>
      </c>
      <c r="B123" s="43"/>
      <c r="C123" s="44"/>
      <c r="D123" s="44"/>
      <c r="E123" s="44"/>
      <c r="F123" s="45"/>
    </row>
    <row r="124" spans="1:9" x14ac:dyDescent="0.2">
      <c r="A124" s="22" t="s">
        <v>91</v>
      </c>
      <c r="B124" s="31" t="s">
        <v>96</v>
      </c>
      <c r="C124" s="32"/>
      <c r="D124" s="32"/>
      <c r="E124" s="32"/>
      <c r="F124" s="33"/>
    </row>
    <row r="125" spans="1:9" x14ac:dyDescent="0.2">
      <c r="A125" s="22" t="s">
        <v>6</v>
      </c>
      <c r="B125" s="31">
        <v>0</v>
      </c>
      <c r="C125" s="32"/>
      <c r="D125" s="32"/>
      <c r="E125" s="32"/>
      <c r="F125" s="33"/>
    </row>
    <row r="126" spans="1:9" x14ac:dyDescent="0.2">
      <c r="A126" s="22" t="s">
        <v>83</v>
      </c>
      <c r="B126" s="31">
        <v>0</v>
      </c>
      <c r="C126" s="32"/>
      <c r="D126" s="32"/>
      <c r="E126" s="32"/>
      <c r="F126" s="33"/>
    </row>
    <row r="127" spans="1:9" s="5" customFormat="1" ht="14.45" customHeight="1" x14ac:dyDescent="0.2">
      <c r="A127" s="6" t="s">
        <v>5</v>
      </c>
      <c r="B127" s="40">
        <f>SUM(B124:F126)</f>
        <v>0</v>
      </c>
      <c r="C127" s="41"/>
      <c r="D127" s="41"/>
      <c r="E127" s="41"/>
      <c r="F127" s="42"/>
    </row>
    <row r="128" spans="1:9" ht="9" customHeight="1" x14ac:dyDescent="0.2">
      <c r="A128" s="30"/>
      <c r="B128" s="30"/>
      <c r="C128" s="30"/>
      <c r="D128" s="30"/>
      <c r="E128" s="30"/>
      <c r="F128" s="30"/>
    </row>
    <row r="129" spans="1:6" x14ac:dyDescent="0.2">
      <c r="A129" s="55" t="s">
        <v>4</v>
      </c>
      <c r="B129" s="56"/>
      <c r="C129" s="56"/>
      <c r="D129" s="56"/>
      <c r="E129" s="56"/>
      <c r="F129" s="57"/>
    </row>
    <row r="130" spans="1:6" ht="40.9" customHeight="1" x14ac:dyDescent="0.2">
      <c r="A130" s="4" t="s">
        <v>93</v>
      </c>
      <c r="B130" s="3"/>
      <c r="C130" s="3"/>
      <c r="D130" s="3"/>
      <c r="E130" s="3"/>
      <c r="F130" s="2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58">
        <f ca="1">TODAY()</f>
        <v>45573</v>
      </c>
      <c r="D134" s="58"/>
      <c r="E134" s="58"/>
      <c r="F134" s="58"/>
    </row>
    <row r="135" spans="1:6" ht="14.45" customHeight="1" x14ac:dyDescent="0.2">
      <c r="A135" s="1" t="s">
        <v>0</v>
      </c>
      <c r="B135" s="59">
        <f>B37+B53+B100+B105-B121</f>
        <v>1.9790604710578918E-9</v>
      </c>
      <c r="C135" s="59"/>
      <c r="D135" s="59"/>
      <c r="E135" s="59"/>
      <c r="F135" s="59"/>
    </row>
  </sheetData>
  <mergeCells count="122">
    <mergeCell ref="A54:F54"/>
    <mergeCell ref="B55:F55"/>
    <mergeCell ref="B56:F56"/>
    <mergeCell ref="B57:F5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1:F51"/>
    <mergeCell ref="B53:F53"/>
    <mergeCell ref="B52:F52"/>
    <mergeCell ref="B33:F33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B121:F121"/>
    <mergeCell ref="B94:F94"/>
    <mergeCell ref="B95:F95"/>
    <mergeCell ref="B96:F96"/>
    <mergeCell ref="B97:F97"/>
    <mergeCell ref="B91:F91"/>
    <mergeCell ref="B99:F99"/>
    <mergeCell ref="B100:F100"/>
    <mergeCell ref="B101:F101"/>
    <mergeCell ref="B116:F116"/>
    <mergeCell ref="B102:F102"/>
    <mergeCell ref="B103:F103"/>
    <mergeCell ref="B104:F104"/>
    <mergeCell ref="B105:F105"/>
    <mergeCell ref="B106:F106"/>
    <mergeCell ref="B109:F109"/>
    <mergeCell ref="B110:F110"/>
    <mergeCell ref="B111:F111"/>
    <mergeCell ref="B115:F115"/>
    <mergeCell ref="B120:F120"/>
    <mergeCell ref="B112:F112"/>
    <mergeCell ref="B113:F113"/>
    <mergeCell ref="B114:F114"/>
    <mergeCell ref="B118:F118"/>
    <mergeCell ref="A129:F129"/>
    <mergeCell ref="C134:F134"/>
    <mergeCell ref="B135:F135"/>
    <mergeCell ref="B122:F122"/>
    <mergeCell ref="B123:F123"/>
    <mergeCell ref="B124:F124"/>
    <mergeCell ref="B125:F125"/>
    <mergeCell ref="B126:F126"/>
    <mergeCell ref="B127:F127"/>
    <mergeCell ref="A128:F128"/>
    <mergeCell ref="B119:F119"/>
    <mergeCell ref="B87:F87"/>
    <mergeCell ref="B117:F117"/>
    <mergeCell ref="B89:F89"/>
    <mergeCell ref="B88:F88"/>
    <mergeCell ref="B58:F58"/>
    <mergeCell ref="B90:F90"/>
    <mergeCell ref="B73:F73"/>
    <mergeCell ref="B74:F74"/>
    <mergeCell ref="B92:F92"/>
    <mergeCell ref="A93:F93"/>
    <mergeCell ref="B65:F65"/>
    <mergeCell ref="B66:F66"/>
    <mergeCell ref="B67:F67"/>
    <mergeCell ref="B71:F71"/>
    <mergeCell ref="B107:F107"/>
    <mergeCell ref="B108:F108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A72:F72"/>
    <mergeCell ref="B70:F70"/>
    <mergeCell ref="B68:F68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59:F59"/>
    <mergeCell ref="B60:F60"/>
    <mergeCell ref="B61:F61"/>
    <mergeCell ref="B69:F69"/>
    <mergeCell ref="B62:F62"/>
    <mergeCell ref="A63:F63"/>
    <mergeCell ref="B64:F64"/>
  </mergeCells>
  <conditionalFormatting sqref="B68 B96:F97 B99:F99 B91:F91">
    <cfRule type="cellIs" dxfId="20" priority="30" operator="lessThan">
      <formula>0</formula>
    </cfRule>
  </conditionalFormatting>
  <conditionalFormatting sqref="B51">
    <cfRule type="cellIs" dxfId="19" priority="29" operator="lessThan">
      <formula>0</formula>
    </cfRule>
  </conditionalFormatting>
  <conditionalFormatting sqref="B50:F50">
    <cfRule type="cellIs" dxfId="18" priority="28" operator="lessThan">
      <formula>0</formula>
    </cfRule>
  </conditionalFormatting>
  <conditionalFormatting sqref="B92:F92">
    <cfRule type="cellIs" dxfId="17" priority="26" operator="lessThan">
      <formula>0</formula>
    </cfRule>
  </conditionalFormatting>
  <conditionalFormatting sqref="B100:F100">
    <cfRule type="cellIs" dxfId="16" priority="25" operator="lessThan">
      <formula>0</formula>
    </cfRule>
  </conditionalFormatting>
  <conditionalFormatting sqref="B108:F111 B115:F117 B112:B114 B121:F121 B118:B120">
    <cfRule type="cellIs" dxfId="15" priority="23" operator="lessThan">
      <formula>0</formula>
    </cfRule>
  </conditionalFormatting>
  <conditionalFormatting sqref="B66:F66">
    <cfRule type="cellIs" dxfId="14" priority="22" operator="lessThan">
      <formula>0</formula>
    </cfRule>
  </conditionalFormatting>
  <conditionalFormatting sqref="B67:F67 B69:B70">
    <cfRule type="cellIs" dxfId="13" priority="21" operator="lessThan">
      <formula>0</formula>
    </cfRule>
  </conditionalFormatting>
  <conditionalFormatting sqref="B62:F62">
    <cfRule type="cellIs" dxfId="12" priority="20" operator="lessThan">
      <formula>0</formula>
    </cfRule>
  </conditionalFormatting>
  <conditionalFormatting sqref="B71:F71">
    <cfRule type="cellIs" dxfId="11" priority="19" operator="lessThan">
      <formula>0</formula>
    </cfRule>
  </conditionalFormatting>
  <conditionalFormatting sqref="B37:F37">
    <cfRule type="cellIs" dxfId="10" priority="16" operator="lessThan">
      <formula>0</formula>
    </cfRule>
  </conditionalFormatting>
  <conditionalFormatting sqref="B82:F82">
    <cfRule type="cellIs" dxfId="9" priority="14" operator="lessThan">
      <formula>0</formula>
    </cfRule>
  </conditionalFormatting>
  <conditionalFormatting sqref="B75:F75">
    <cfRule type="cellIs" dxfId="8" priority="12" operator="lessThan">
      <formula>0</formula>
    </cfRule>
  </conditionalFormatting>
  <conditionalFormatting sqref="B76:F76">
    <cfRule type="cellIs" dxfId="7" priority="11" operator="lessThan">
      <formula>0</formula>
    </cfRule>
  </conditionalFormatting>
  <conditionalFormatting sqref="B77:F78 B80:F81">
    <cfRule type="cellIs" dxfId="6" priority="10" operator="lessThan">
      <formula>0</formula>
    </cfRule>
  </conditionalFormatting>
  <conditionalFormatting sqref="B90:F90 B83:F86 B88:F88">
    <cfRule type="cellIs" dxfId="5" priority="9" operator="lessThan">
      <formula>0</formula>
    </cfRule>
  </conditionalFormatting>
  <conditionalFormatting sqref="B95:F95">
    <cfRule type="cellIs" dxfId="4" priority="8" operator="lessThan">
      <formula>0</formula>
    </cfRule>
  </conditionalFormatting>
  <conditionalFormatting sqref="B89:F89">
    <cfRule type="cellIs" dxfId="3" priority="7" operator="lessThan">
      <formula>0</formula>
    </cfRule>
  </conditionalFormatting>
  <conditionalFormatting sqref="B79:F79">
    <cfRule type="cellIs" dxfId="2" priority="6" operator="lessThan">
      <formula>0</formula>
    </cfRule>
  </conditionalFormatting>
  <conditionalFormatting sqref="B24:F27 B31:F33 B28:B30 B34:B36">
    <cfRule type="cellIs" dxfId="1" priority="2" operator="lessThan">
      <formula>0</formula>
    </cfRule>
  </conditionalFormatting>
  <conditionalFormatting sqref="B87:F87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2024-10-08T14:37:16Z</cp:lastPrinted>
  <dcterms:created xsi:type="dcterms:W3CDTF">2022-07-25T13:46:33Z</dcterms:created>
  <dcterms:modified xsi:type="dcterms:W3CDTF">2024-10-08T14:37:26Z</dcterms:modified>
</cp:coreProperties>
</file>