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JUN)" sheetId="9" r:id="rId1"/>
  </sheets>
  <definedNames>
    <definedName name="_xlnm.Print_Titles" localSheetId="0">'IGH (JUN)'!$1:$9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9" l="1"/>
  <c r="M26" i="9"/>
  <c r="N26" i="9" s="1"/>
  <c r="J24" i="9"/>
  <c r="L24" i="9"/>
  <c r="N24" i="9" l="1"/>
  <c r="J37" i="9"/>
  <c r="N29" i="9"/>
  <c r="N28" i="9"/>
  <c r="N27" i="9"/>
  <c r="N25" i="9"/>
  <c r="N22" i="9"/>
  <c r="N21" i="9"/>
  <c r="N20" i="9"/>
</calcChain>
</file>

<file path=xl/sharedStrings.xml><?xml version="1.0" encoding="utf-8"?>
<sst xmlns="http://schemas.openxmlformats.org/spreadsheetml/2006/main" count="119" uniqueCount="79">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</sst>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topLeftCell="A4" zoomScale="80" zoomScaleNormal="80" zoomScaleSheetLayoutView="80" workbookViewId="0">
      <selection activeCell="A22" sqref="A22:XFD22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43252</v>
      </c>
    </row>
    <row r="8" spans="1:18" ht="19.5" customHeight="1" x14ac:dyDescent="0.25">
      <c r="B8" s="2" t="s">
        <v>77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32" t="s">
        <v>45</v>
      </c>
      <c r="J20" s="29"/>
      <c r="K20" s="29">
        <v>0</v>
      </c>
      <c r="L20" s="29">
        <v>8679.85</v>
      </c>
      <c r="M20" s="29">
        <v>2058.3000000000002</v>
      </c>
      <c r="N20" s="29">
        <f>L20-M20</f>
        <v>6621.55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47</v>
      </c>
      <c r="H21" s="15" t="s">
        <v>16</v>
      </c>
      <c r="I21" s="32" t="s">
        <v>48</v>
      </c>
      <c r="J21" s="29"/>
      <c r="K21" s="29">
        <v>0</v>
      </c>
      <c r="L21" s="29">
        <v>8730.4</v>
      </c>
      <c r="M21" s="29">
        <v>1917.7</v>
      </c>
      <c r="N21" s="29">
        <f>L21-M21</f>
        <v>6812.7</v>
      </c>
    </row>
    <row r="22" spans="1:14" s="23" customFormat="1" ht="19.5" customHeight="1" x14ac:dyDescent="0.25">
      <c r="A22" s="18" t="s">
        <v>50</v>
      </c>
      <c r="B22" s="19"/>
      <c r="C22" s="19"/>
      <c r="D22" s="19"/>
      <c r="E22" s="20"/>
      <c r="F22" s="30" t="s">
        <v>43</v>
      </c>
      <c r="G22" s="22" t="s">
        <v>49</v>
      </c>
      <c r="H22" s="15" t="s">
        <v>16</v>
      </c>
      <c r="I22" s="31"/>
      <c r="J22" s="29"/>
      <c r="K22" s="29"/>
      <c r="L22" s="29"/>
      <c r="M22" s="29"/>
      <c r="N22" s="29">
        <f>L22-M22</f>
        <v>0</v>
      </c>
    </row>
    <row r="23" spans="1:14" s="23" customFormat="1" ht="19.5" customHeight="1" x14ac:dyDescent="0.25">
      <c r="A23" s="18" t="s">
        <v>50</v>
      </c>
      <c r="B23" s="19"/>
      <c r="C23" s="19"/>
      <c r="D23" s="19"/>
      <c r="E23" s="20"/>
      <c r="F23" s="30" t="s">
        <v>43</v>
      </c>
      <c r="G23" s="22" t="s">
        <v>51</v>
      </c>
      <c r="H23" s="15" t="s">
        <v>16</v>
      </c>
      <c r="I23" s="31"/>
      <c r="J23" s="29"/>
      <c r="K23" s="29"/>
      <c r="L23" s="29"/>
      <c r="M23" s="29"/>
      <c r="N23" s="29"/>
    </row>
    <row r="24" spans="1:14" s="23" customFormat="1" ht="19.5" customHeight="1" x14ac:dyDescent="0.25">
      <c r="A24" s="18" t="s">
        <v>78</v>
      </c>
      <c r="B24" s="19"/>
      <c r="C24" s="19"/>
      <c r="D24" s="19"/>
      <c r="E24" s="20"/>
      <c r="F24" s="30" t="s">
        <v>43</v>
      </c>
      <c r="G24" s="22" t="s">
        <v>52</v>
      </c>
      <c r="H24" s="15" t="s">
        <v>16</v>
      </c>
      <c r="I24" s="32"/>
      <c r="J24" s="29">
        <f>2128.57+3192.86+709.52+1064.29</f>
        <v>7095.2400000000007</v>
      </c>
      <c r="K24" s="29">
        <v>0</v>
      </c>
      <c r="L24" s="29">
        <f>8514.29+50.55</f>
        <v>8564.84</v>
      </c>
      <c r="M24" s="29">
        <v>8741.08</v>
      </c>
      <c r="N24" s="29">
        <f>L24+J24-M24</f>
        <v>6919.0000000000018</v>
      </c>
    </row>
    <row r="25" spans="1:14" s="23" customFormat="1" ht="19.5" customHeight="1" x14ac:dyDescent="0.25">
      <c r="A25" s="18" t="s">
        <v>53</v>
      </c>
      <c r="B25" s="19"/>
      <c r="C25" s="19"/>
      <c r="D25" s="19"/>
      <c r="E25" s="20"/>
      <c r="F25" s="30" t="s">
        <v>43</v>
      </c>
      <c r="G25" s="22" t="s">
        <v>54</v>
      </c>
      <c r="H25" s="15" t="s">
        <v>16</v>
      </c>
      <c r="I25" s="31" t="s">
        <v>55</v>
      </c>
      <c r="J25" s="29"/>
      <c r="K25" s="29">
        <v>0</v>
      </c>
      <c r="L25" s="29">
        <v>6930.05</v>
      </c>
      <c r="M25" s="29">
        <v>1488.65</v>
      </c>
      <c r="N25" s="29">
        <f t="shared" ref="N25:N29" si="0">L25-M25</f>
        <v>5441.4</v>
      </c>
    </row>
    <row r="26" spans="1:14" s="23" customFormat="1" ht="19.5" customHeight="1" x14ac:dyDescent="0.25">
      <c r="A26" s="18" t="s">
        <v>56</v>
      </c>
      <c r="B26" s="19"/>
      <c r="C26" s="19"/>
      <c r="D26" s="19"/>
      <c r="E26" s="20"/>
      <c r="F26" s="21" t="s">
        <v>43</v>
      </c>
      <c r="G26" s="22" t="s">
        <v>57</v>
      </c>
      <c r="H26" s="15" t="s">
        <v>16</v>
      </c>
      <c r="I26" s="31" t="s">
        <v>58</v>
      </c>
      <c r="J26" s="29">
        <f>1171.25+4685+390.42+1561.66</f>
        <v>7808.33</v>
      </c>
      <c r="K26" s="29">
        <v>0</v>
      </c>
      <c r="L26" s="29">
        <v>4685</v>
      </c>
      <c r="M26" s="29">
        <f>8612.8</f>
        <v>8612.7999999999993</v>
      </c>
      <c r="N26" s="29">
        <f>J26+L26-M26</f>
        <v>3880.5300000000007</v>
      </c>
    </row>
    <row r="27" spans="1:14" s="23" customFormat="1" ht="19.5" customHeight="1" x14ac:dyDescent="0.25">
      <c r="A27" s="18" t="s">
        <v>59</v>
      </c>
      <c r="B27" s="19"/>
      <c r="C27" s="19"/>
      <c r="D27" s="19"/>
      <c r="E27" s="20"/>
      <c r="F27" s="21" t="s">
        <v>43</v>
      </c>
      <c r="G27" s="22" t="s">
        <v>60</v>
      </c>
      <c r="H27" s="15" t="s">
        <v>16</v>
      </c>
      <c r="I27" s="32" t="s">
        <v>61</v>
      </c>
      <c r="J27" s="29"/>
      <c r="K27" s="29">
        <v>0</v>
      </c>
      <c r="L27" s="29">
        <v>8679.85</v>
      </c>
      <c r="M27" s="29">
        <v>1969.84</v>
      </c>
      <c r="N27" s="29">
        <f t="shared" si="0"/>
        <v>6710.01</v>
      </c>
    </row>
    <row r="28" spans="1:14" s="23" customFormat="1" ht="19.5" customHeight="1" x14ac:dyDescent="0.25">
      <c r="A28" s="18" t="s">
        <v>50</v>
      </c>
      <c r="B28" s="19"/>
      <c r="C28" s="19"/>
      <c r="D28" s="19"/>
      <c r="E28" s="20"/>
      <c r="F28" s="30" t="s">
        <v>43</v>
      </c>
      <c r="G28" s="22" t="s">
        <v>62</v>
      </c>
      <c r="H28" s="15" t="s">
        <v>16</v>
      </c>
      <c r="I28" s="31"/>
      <c r="J28" s="29"/>
      <c r="K28" s="29"/>
      <c r="L28" s="29"/>
      <c r="M28" s="29"/>
      <c r="N28" s="29">
        <f t="shared" si="0"/>
        <v>0</v>
      </c>
    </row>
    <row r="29" spans="1:14" s="23" customFormat="1" ht="19.5" customHeight="1" x14ac:dyDescent="0.25">
      <c r="A29" s="18" t="s">
        <v>63</v>
      </c>
      <c r="B29" s="19"/>
      <c r="C29" s="19"/>
      <c r="D29" s="19"/>
      <c r="E29" s="20"/>
      <c r="F29" s="21" t="s">
        <v>43</v>
      </c>
      <c r="G29" s="22" t="s">
        <v>64</v>
      </c>
      <c r="H29" s="15" t="s">
        <v>16</v>
      </c>
      <c r="I29" s="32" t="s">
        <v>65</v>
      </c>
      <c r="J29" s="29"/>
      <c r="K29" s="29">
        <v>0</v>
      </c>
      <c r="L29" s="29">
        <v>5856.25</v>
      </c>
      <c r="M29" s="29">
        <v>1193.3499999999999</v>
      </c>
      <c r="N29" s="29">
        <f t="shared" si="0"/>
        <v>4662.8999999999996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66</v>
      </c>
      <c r="B31" s="2"/>
      <c r="C31" s="2"/>
      <c r="D31" s="2" t="s">
        <v>67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68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69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70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71</v>
      </c>
      <c r="B37" s="2"/>
      <c r="C37" s="2"/>
      <c r="D37" s="2"/>
      <c r="E37" s="2"/>
      <c r="F37" s="3"/>
      <c r="G37" s="4"/>
      <c r="H37" s="2"/>
      <c r="I37" s="27" t="s">
        <v>72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73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74</v>
      </c>
    </row>
    <row r="40" spans="1:18" ht="19.5" customHeight="1" x14ac:dyDescent="0.25">
      <c r="A40" s="25" t="s">
        <v>75</v>
      </c>
    </row>
    <row r="42" spans="1:18" s="1" customFormat="1" ht="19.5" customHeight="1" x14ac:dyDescent="0.25">
      <c r="A42" s="5" t="s">
        <v>76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5" r:id="rId11"/>
    <hyperlink ref="I26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(JUN)</vt:lpstr>
      <vt:lpstr>'IGH (JUN)'!Titulos_de_impressao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2023-08-12T09:28:51Z</dcterms:modified>
</cp:coreProperties>
</file>