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NOV)" sheetId="3" r:id="rId1"/>
  </sheets>
  <definedNames>
    <definedName name="_xlnm.Print_Titles" localSheetId="0">'IGH (NOV)'!$1:$9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3" l="1"/>
  <c r="J25" i="3"/>
  <c r="N26" i="3"/>
  <c r="N25" i="3" l="1"/>
  <c r="N24" i="3"/>
  <c r="K20" i="3"/>
  <c r="M20" i="3"/>
  <c r="L20" i="3"/>
  <c r="J37" i="3"/>
  <c r="N29" i="3"/>
  <c r="N28" i="3"/>
  <c r="N27" i="3"/>
  <c r="N22" i="3"/>
  <c r="N21" i="3"/>
  <c r="N20" i="3"/>
</calcChain>
</file>

<file path=xl/sharedStrings.xml><?xml version="1.0" encoding="utf-8"?>
<sst xmlns="http://schemas.openxmlformats.org/spreadsheetml/2006/main" count="121" uniqueCount="83">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</sst>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4" fontId="7" fillId="0" borderId="6" xfId="2" applyNumberFormat="1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4" fontId="7" fillId="0" borderId="1" xfId="2" applyNumberFormat="1" applyFont="1" applyFill="1" applyBorder="1" applyAlignment="1">
      <alignment vertical="center"/>
    </xf>
    <xf numFmtId="14" fontId="7" fillId="0" borderId="0" xfId="1" applyNumberFormat="1" applyFont="1" applyFill="1" applyAlignment="1">
      <alignment vertical="center"/>
    </xf>
    <xf numFmtId="0" fontId="7" fillId="0" borderId="5" xfId="1" quotePrefix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alberto.azevedo@igh.org.br" TargetMode="Externa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joao.net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43405</v>
      </c>
    </row>
    <row r="8" spans="1:18" ht="19.5" customHeight="1" x14ac:dyDescent="0.25">
      <c r="B8" s="2" t="s">
        <v>81</v>
      </c>
    </row>
    <row r="9" spans="1:18" ht="33.75" customHeight="1" x14ac:dyDescent="0.25">
      <c r="A9" s="41" t="s">
        <v>3</v>
      </c>
      <c r="B9" s="41"/>
      <c r="C9" s="41"/>
      <c r="D9" s="41"/>
      <c r="E9" s="41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37" customFormat="1" ht="19.5" customHeight="1" x14ac:dyDescent="0.25">
      <c r="A20" s="29" t="s">
        <v>42</v>
      </c>
      <c r="B20" s="30"/>
      <c r="C20" s="30"/>
      <c r="D20" s="30"/>
      <c r="E20" s="31"/>
      <c r="F20" s="38" t="s">
        <v>43</v>
      </c>
      <c r="G20" s="33" t="s">
        <v>44</v>
      </c>
      <c r="H20" s="34" t="s">
        <v>16</v>
      </c>
      <c r="I20" s="39" t="s">
        <v>45</v>
      </c>
      <c r="J20" s="36"/>
      <c r="K20" s="36">
        <f>4426.73+2337.42-6764.15</f>
        <v>0</v>
      </c>
      <c r="L20" s="36">
        <f>8853.45</f>
        <v>8853.4500000000007</v>
      </c>
      <c r="M20" s="36">
        <f>2113.44</f>
        <v>2113.44</v>
      </c>
      <c r="N20" s="36">
        <f>L20-M20</f>
        <v>6740.01</v>
      </c>
    </row>
    <row r="21" spans="1:14" s="37" customFormat="1" ht="19.5" customHeight="1" x14ac:dyDescent="0.25">
      <c r="A21" s="29" t="s">
        <v>46</v>
      </c>
      <c r="B21" s="30"/>
      <c r="C21" s="30"/>
      <c r="D21" s="30"/>
      <c r="E21" s="31"/>
      <c r="F21" s="38" t="s">
        <v>43</v>
      </c>
      <c r="G21" s="33" t="s">
        <v>47</v>
      </c>
      <c r="H21" s="34" t="s">
        <v>16</v>
      </c>
      <c r="I21" s="39" t="s">
        <v>48</v>
      </c>
      <c r="J21" s="36"/>
      <c r="K21" s="36">
        <v>4426.7299999999996</v>
      </c>
      <c r="L21" s="36">
        <v>8905.01</v>
      </c>
      <c r="M21" s="36">
        <v>1965.44</v>
      </c>
      <c r="N21" s="36">
        <f>L21-M21</f>
        <v>6939.57</v>
      </c>
    </row>
    <row r="22" spans="1:14" s="37" customFormat="1" ht="19.5" customHeight="1" x14ac:dyDescent="0.25">
      <c r="A22" s="29" t="s">
        <v>49</v>
      </c>
      <c r="B22" s="30"/>
      <c r="C22" s="30"/>
      <c r="D22" s="30"/>
      <c r="E22" s="31"/>
      <c r="F22" s="32" t="s">
        <v>43</v>
      </c>
      <c r="G22" s="33" t="s">
        <v>50</v>
      </c>
      <c r="H22" s="34" t="s">
        <v>16</v>
      </c>
      <c r="I22" s="35" t="s">
        <v>51</v>
      </c>
      <c r="J22" s="36"/>
      <c r="K22" s="36">
        <v>737.79</v>
      </c>
      <c r="L22" s="36">
        <v>8853.4500000000007</v>
      </c>
      <c r="M22" s="36">
        <v>1964.44</v>
      </c>
      <c r="N22" s="36">
        <f>L22-M22</f>
        <v>6889.01</v>
      </c>
    </row>
    <row r="23" spans="1:14" s="37" customFormat="1" ht="19.5" customHeight="1" x14ac:dyDescent="0.25">
      <c r="A23" s="29" t="s">
        <v>52</v>
      </c>
      <c r="B23" s="30"/>
      <c r="C23" s="30"/>
      <c r="D23" s="30"/>
      <c r="E23" s="31"/>
      <c r="F23" s="32" t="s">
        <v>43</v>
      </c>
      <c r="G23" s="33" t="s">
        <v>53</v>
      </c>
      <c r="H23" s="34" t="s">
        <v>16</v>
      </c>
      <c r="I23" s="35"/>
      <c r="J23" s="36"/>
      <c r="K23" s="36"/>
      <c r="L23" s="36"/>
      <c r="M23" s="36"/>
      <c r="N23" s="36"/>
    </row>
    <row r="24" spans="1:14" s="37" customFormat="1" ht="19.5" customHeight="1" x14ac:dyDescent="0.25">
      <c r="A24" s="29" t="s">
        <v>82</v>
      </c>
      <c r="B24" s="30"/>
      <c r="C24" s="30"/>
      <c r="D24" s="30"/>
      <c r="E24" s="31"/>
      <c r="F24" s="32" t="s">
        <v>43</v>
      </c>
      <c r="G24" s="33" t="s">
        <v>54</v>
      </c>
      <c r="H24" s="34" t="s">
        <v>16</v>
      </c>
      <c r="I24" s="39"/>
      <c r="J24" s="36"/>
      <c r="K24" s="36">
        <v>5427.86</v>
      </c>
      <c r="L24" s="36">
        <v>10855.72</v>
      </c>
      <c r="M24" s="36">
        <v>2516.0700000000002</v>
      </c>
      <c r="N24" s="36">
        <f t="shared" ref="N24:N29" si="0">L24-M24</f>
        <v>8339.65</v>
      </c>
    </row>
    <row r="25" spans="1:14" s="37" customFormat="1" ht="19.5" customHeight="1" x14ac:dyDescent="0.25">
      <c r="A25" s="29" t="s">
        <v>55</v>
      </c>
      <c r="B25" s="30"/>
      <c r="C25" s="30"/>
      <c r="D25" s="30"/>
      <c r="E25" s="31"/>
      <c r="F25" s="32" t="s">
        <v>43</v>
      </c>
      <c r="G25" s="33" t="s">
        <v>56</v>
      </c>
      <c r="H25" s="34" t="s">
        <v>16</v>
      </c>
      <c r="I25" s="35" t="s">
        <v>57</v>
      </c>
      <c r="J25" s="36">
        <f>4712.43+1570.81</f>
        <v>6283.24</v>
      </c>
      <c r="K25" s="36">
        <v>3534.33</v>
      </c>
      <c r="L25" s="36">
        <v>2356.2199999999998</v>
      </c>
      <c r="M25" s="36">
        <f>6319.15</f>
        <v>6319.15</v>
      </c>
      <c r="N25" s="36">
        <f xml:space="preserve"> J25+L25-M25</f>
        <v>2320.3099999999995</v>
      </c>
    </row>
    <row r="26" spans="1:14" s="37" customFormat="1" ht="19.5" customHeight="1" x14ac:dyDescent="0.25">
      <c r="A26" s="29" t="s">
        <v>58</v>
      </c>
      <c r="B26" s="30"/>
      <c r="C26" s="30"/>
      <c r="D26" s="30"/>
      <c r="E26" s="31"/>
      <c r="F26" s="38" t="s">
        <v>43</v>
      </c>
      <c r="G26" s="33" t="s">
        <v>59</v>
      </c>
      <c r="H26" s="34" t="s">
        <v>16</v>
      </c>
      <c r="I26" s="35" t="s">
        <v>60</v>
      </c>
      <c r="J26" s="36"/>
      <c r="K26" s="36">
        <v>2986.69</v>
      </c>
      <c r="L26" s="36">
        <v>5973.38</v>
      </c>
      <c r="M26" s="36">
        <v>1225.56</v>
      </c>
      <c r="N26" s="36">
        <f>L26-M26</f>
        <v>4747.82</v>
      </c>
    </row>
    <row r="27" spans="1:14" s="37" customFormat="1" ht="19.5" customHeight="1" x14ac:dyDescent="0.25">
      <c r="A27" s="29" t="s">
        <v>61</v>
      </c>
      <c r="B27" s="30"/>
      <c r="C27" s="30"/>
      <c r="D27" s="30"/>
      <c r="E27" s="31"/>
      <c r="F27" s="38" t="s">
        <v>43</v>
      </c>
      <c r="G27" s="33" t="s">
        <v>62</v>
      </c>
      <c r="H27" s="34" t="s">
        <v>16</v>
      </c>
      <c r="I27" s="39" t="s">
        <v>63</v>
      </c>
      <c r="J27" s="36"/>
      <c r="K27" s="36">
        <v>4426.7299999999996</v>
      </c>
      <c r="L27" s="36">
        <v>8853.4500000000007</v>
      </c>
      <c r="M27" s="36">
        <v>2017.58</v>
      </c>
      <c r="N27" s="36">
        <f t="shared" si="0"/>
        <v>6835.8700000000008</v>
      </c>
    </row>
    <row r="28" spans="1:14" s="37" customFormat="1" ht="19.5" customHeight="1" x14ac:dyDescent="0.25">
      <c r="A28" s="29" t="s">
        <v>64</v>
      </c>
      <c r="B28" s="30"/>
      <c r="C28" s="30"/>
      <c r="D28" s="30"/>
      <c r="E28" s="31"/>
      <c r="F28" s="32" t="s">
        <v>43</v>
      </c>
      <c r="G28" s="33" t="s">
        <v>65</v>
      </c>
      <c r="H28" s="34" t="s">
        <v>16</v>
      </c>
      <c r="I28" s="39" t="s">
        <v>66</v>
      </c>
      <c r="J28" s="36"/>
      <c r="K28" s="36">
        <v>1809.29</v>
      </c>
      <c r="L28" s="36">
        <v>10855.72</v>
      </c>
      <c r="M28" s="36">
        <v>2515.0700000000002</v>
      </c>
      <c r="N28" s="36">
        <f t="shared" si="0"/>
        <v>8340.65</v>
      </c>
    </row>
    <row r="29" spans="1:14" s="37" customFormat="1" ht="19.5" customHeight="1" x14ac:dyDescent="0.25">
      <c r="A29" s="29" t="s">
        <v>67</v>
      </c>
      <c r="B29" s="30"/>
      <c r="C29" s="30"/>
      <c r="D29" s="30"/>
      <c r="E29" s="31"/>
      <c r="F29" s="38" t="s">
        <v>43</v>
      </c>
      <c r="G29" s="33" t="s">
        <v>68</v>
      </c>
      <c r="H29" s="34" t="s">
        <v>16</v>
      </c>
      <c r="I29" s="39" t="s">
        <v>69</v>
      </c>
      <c r="J29" s="36"/>
      <c r="K29" s="36">
        <v>2986.69</v>
      </c>
      <c r="L29" s="36">
        <v>5973.38</v>
      </c>
      <c r="M29" s="36">
        <v>1225.56</v>
      </c>
      <c r="N29" s="36">
        <f t="shared" si="0"/>
        <v>4747.82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70</v>
      </c>
      <c r="B31" s="2"/>
      <c r="C31" s="2"/>
      <c r="D31" s="2" t="s">
        <v>71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72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73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74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75</v>
      </c>
      <c r="B37" s="2"/>
      <c r="C37" s="2"/>
      <c r="D37" s="2"/>
      <c r="E37" s="2"/>
      <c r="F37" s="3"/>
      <c r="G37" s="4"/>
      <c r="H37" s="2"/>
      <c r="I37" s="27" t="s">
        <v>76</v>
      </c>
      <c r="J37" s="42">
        <f ca="1">TODAY()</f>
        <v>45150</v>
      </c>
      <c r="K37" s="42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77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78</v>
      </c>
    </row>
    <row r="40" spans="1:18" ht="19.5" customHeight="1" x14ac:dyDescent="0.25">
      <c r="A40" s="25" t="s">
        <v>79</v>
      </c>
    </row>
    <row r="42" spans="1:18" s="1" customFormat="1" ht="19.5" customHeight="1" x14ac:dyDescent="0.25">
      <c r="A42" s="5" t="s">
        <v>80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28" r:id="rId9" display="ccirurgico.hmi@igh.org.br"/>
    <hyperlink ref="I15" r:id="rId10" display="utimaterna.hmi@igh.org.br"/>
    <hyperlink ref="I10" r:id="rId11" display="laryssa.barbosa@igh.org.br"/>
    <hyperlink ref="I25" r:id="rId12"/>
    <hyperlink ref="I22" r:id="rId13"/>
    <hyperlink ref="I26" r:id="rId14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(NOV)</vt:lpstr>
      <vt:lpstr>'IGH (NOV)'!Titulos_de_impressao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2023-08-12T09:34:53Z</dcterms:modified>
</cp:coreProperties>
</file>