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MI\2019\DEVOLVIDOS\"/>
    </mc:Choice>
  </mc:AlternateContent>
  <bookViews>
    <workbookView xWindow="0" yWindow="0" windowWidth="20490" windowHeight="71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7" i="1"/>
  <c r="D87" i="1"/>
  <c r="B87" i="1"/>
  <c r="E86" i="1"/>
  <c r="D86" i="1"/>
  <c r="B86" i="1"/>
  <c r="E85" i="1"/>
  <c r="D85" i="1"/>
  <c r="B85" i="1"/>
</calcChain>
</file>

<file path=xl/sharedStrings.xml><?xml version="1.0" encoding="utf-8"?>
<sst xmlns="http://schemas.openxmlformats.org/spreadsheetml/2006/main" count="521" uniqueCount="299">
  <si>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</si>
  <si>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</si>
  <si>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</si>
  <si>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</si>
  <si>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</si>
  <si>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</si>
  <si>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</si>
  <si>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NILSON GOMES DE SOUZA</t>
  </si>
  <si>
    <t>576.401.061-68</t>
  </si>
  <si>
    <t>Técnico em Enfermagem - 18.464</t>
  </si>
  <si>
    <t>REMOÇÃO</t>
  </si>
  <si>
    <t>JESANA MARA JUNQUEIRA E SOUZA</t>
  </si>
  <si>
    <t>781.213.961-15</t>
  </si>
  <si>
    <t>Psicólogo - 18.464</t>
  </si>
  <si>
    <t>LUCIENE MARTINS DE FREITAS SILVA</t>
  </si>
  <si>
    <t>010.437.841-79</t>
  </si>
  <si>
    <t>Auxiliar de Serviços Gerais - 18.464</t>
  </si>
  <si>
    <t>LICENÇA POR INTERESSE PARTICULAR</t>
  </si>
  <si>
    <t>ALEXANDRA NUNES DE ASSIS</t>
  </si>
  <si>
    <t>245.574.598-89</t>
  </si>
  <si>
    <t>Fisioterapeuta - 18.464</t>
  </si>
  <si>
    <t>LETICIA ALVES DE ALMEIDA</t>
  </si>
  <si>
    <t>870.154.391-15</t>
  </si>
  <si>
    <t>Farmacêutico-Bioquímico - 18.464</t>
  </si>
  <si>
    <t>ALINE COSTA</t>
  </si>
  <si>
    <t>922.697.701-10</t>
  </si>
  <si>
    <t>ROSANE CRISTINE PIRES MOREIRA</t>
  </si>
  <si>
    <t>604.452.709-34</t>
  </si>
  <si>
    <t>Enfermeiro - 18.464</t>
  </si>
  <si>
    <t>CILENE MARIA SILVERIO ARAUJO</t>
  </si>
  <si>
    <t>565.498.901-44</t>
  </si>
  <si>
    <t>Assistente Social - 18.464</t>
  </si>
  <si>
    <t>IRIS FARIA DOS SANTOS</t>
  </si>
  <si>
    <t>624.313.821-68</t>
  </si>
  <si>
    <t>EXONERAÇÃO</t>
  </si>
  <si>
    <t>LACINEA MILHOMEM GONCALVES</t>
  </si>
  <si>
    <t>233.789.211-53</t>
  </si>
  <si>
    <t>   15/08/2005 </t>
  </si>
  <si>
    <t>ALEANDRA RIBEIRO DA SILVA GOMES</t>
  </si>
  <si>
    <t> 931.758.681-34   </t>
  </si>
  <si>
    <t>Auxiliar de Enfermagem - QT - 18.464                                   </t>
  </si>
  <si>
    <t>JOSUE MARCELLO CAVALCANTE</t>
  </si>
  <si>
    <t>004.150.378-32</t>
  </si>
  <si>
    <t>Assistente Técnico de Saúde - 18.464</t>
  </si>
  <si>
    <t>LUIZA EMYLCE PELA ROSADO</t>
  </si>
  <si>
    <t>347.188.851-91</t>
  </si>
  <si>
    <t>Médico - 18.464</t>
  </si>
  <si>
    <t>APOSENTADORIA</t>
  </si>
  <si>
    <t>DORIVALDO FERREIRA DE OLIVEIRA</t>
  </si>
  <si>
    <t>130.842.245-87</t>
  </si>
  <si>
    <t>Médico - M SAÚDE</t>
  </si>
  <si>
    <t>   30/01/2006 </t>
  </si>
  <si>
    <t>ELIANE OLIMPIO DE SOUZA ROCHA</t>
  </si>
  <si>
    <t> 431.160.431-91   </t>
  </si>
  <si>
    <t>Médico - 18.464                                                                           </t>
  </si>
  <si>
    <t>GILMARA FERNANDES MOURA</t>
  </si>
  <si>
    <t>919.352.611-34</t>
  </si>
  <si>
    <t>WANIA DE JESUS E SILVA</t>
  </si>
  <si>
    <t>601.356.111-72</t>
  </si>
  <si>
    <t>Auxiliar de Enfermagem - QT - 18.464</t>
  </si>
  <si>
    <t>ELIZABETH SILVA RAIMUNDO</t>
  </si>
  <si>
    <t>269.441.701-91</t>
  </si>
  <si>
    <t>LORENA TOALDO</t>
  </si>
  <si>
    <t>947.896.149-72</t>
  </si>
  <si>
    <t>DANUZIA MUNIZ CAMELO</t>
  </si>
  <si>
    <t>347.584.451-68</t>
  </si>
  <si>
    <t>EDIMAR SABINO DE SOUZA</t>
  </si>
  <si>
    <t>337.012.101-87</t>
  </si>
  <si>
    <t>28/02/2012 </t>
  </si>
  <si>
    <t>ALIANE DA PAIXAO BORGES RIBEIRO</t>
  </si>
  <si>
    <t>778.165.101-44   </t>
  </si>
  <si>
    <t>Enfermeiro - 18.464                                                                    </t>
  </si>
  <si>
    <t>FERNANDO LUIZ DE SOUZA</t>
  </si>
  <si>
    <t>857.037.701-06</t>
  </si>
  <si>
    <t>Auxiliar de Radiologia - QT - 18.464</t>
  </si>
  <si>
    <t>MAURO DE PAIVA GOMES</t>
  </si>
  <si>
    <t>168.329.491-20</t>
  </si>
  <si>
    <t>Médico AS4 - 15.337</t>
  </si>
  <si>
    <t>MAÍSA SUELI DA SILVA MORAES</t>
  </si>
  <si>
    <t>MILENE TOYOMI KANNO</t>
  </si>
  <si>
    <t>586.238.681-53</t>
  </si>
  <si>
    <t>AMANDA HIPÓLITO MENDES DE OLIVEIRA</t>
  </si>
  <si>
    <t>022.378.621-76</t>
  </si>
  <si>
    <t>DIVANDIR LOURENCO DE SOUSA</t>
  </si>
  <si>
    <t>469.652.461-20</t>
  </si>
  <si>
    <t>02/02/2007 </t>
  </si>
  <si>
    <t>DIRCE MIYUKI HARA</t>
  </si>
  <si>
    <t>504.725.699-53   </t>
  </si>
  <si>
    <t>Assistente de Gestão Administrativa - PCR - 17.098           </t>
  </si>
  <si>
    <t>CLAUDIO MANOEL DUTRA</t>
  </si>
  <si>
    <t>552.040.901-34</t>
  </si>
  <si>
    <t>OLGA DE SOUZA GOMES</t>
  </si>
  <si>
    <t>307.374.191-72</t>
  </si>
  <si>
    <t>VALDILEUZA SILVA DA ANUNCIACAO</t>
  </si>
  <si>
    <t>960.294.555-91</t>
  </si>
  <si>
    <t>ELIZETE FELIPE DE MELO</t>
  </si>
  <si>
    <t>063.259.586-83</t>
  </si>
  <si>
    <t>PAULO SERGIO PERES FONSECA</t>
  </si>
  <si>
    <t>268.761.837-34   </t>
  </si>
  <si>
    <t>Médico - M SAÚDE                                                                      </t>
  </si>
  <si>
    <t>ALMENI CASTRO COELHO</t>
  </si>
  <si>
    <t>295.016.101-44</t>
  </si>
  <si>
    <t>ELZANI SOUZA FIGUEIRA</t>
  </si>
  <si>
    <t>930.194.671-87</t>
  </si>
  <si>
    <t>CYNARA PORTO FERREIRA DOS SANTOS</t>
  </si>
  <si>
    <t>854.264.231-72</t>
  </si>
  <si>
    <t>MARIANA MATIAS DE LIMA HOLDEFER</t>
  </si>
  <si>
    <t>768.331.941-49</t>
  </si>
  <si>
    <t>LOURIVAL MENDES BUENO</t>
  </si>
  <si>
    <t>828.851.501-06   </t>
  </si>
  <si>
    <t>Médico AS4 - 15.337                                                                   </t>
  </si>
  <si>
    <t>DEUSINA GOMES DA LUZ</t>
  </si>
  <si>
    <t>320.544.081-15</t>
  </si>
  <si>
    <t xml:space="preserve"> Técnico em Enfermagem - 18.464</t>
  </si>
  <si>
    <t>FERNANDO SANTOS CARDOSO</t>
  </si>
  <si>
    <t>809.798.311-72</t>
  </si>
  <si>
    <t>WILE DE ABREU LEITE</t>
  </si>
  <si>
    <t>129.925.341-53</t>
  </si>
  <si>
    <t>FERNANDA RODRIGUES SILVA RESENDE</t>
  </si>
  <si>
    <t>006.719.201-70</t>
  </si>
  <si>
    <t>WESLAINY FERREIRA DE OLIVEIRA BORGES</t>
  </si>
  <si>
    <t>533.609.311-49</t>
  </si>
  <si>
    <t>JULLIANA MEDEIROS DA FONSECA</t>
  </si>
  <si>
    <t>727.237.001-78</t>
  </si>
  <si>
    <t>MARY ESTELA RODRIGUES</t>
  </si>
  <si>
    <t>355.452.401-87</t>
  </si>
  <si>
    <t>DALVA GHAGAS DA CONCEICAO</t>
  </si>
  <si>
    <t>874.287.681-87</t>
  </si>
  <si>
    <t>ILDA PEREIRA DA SILVA</t>
  </si>
  <si>
    <t>777.294.471-34</t>
  </si>
  <si>
    <t>ADRIANA GONCALVES BRANQUINHO</t>
  </si>
  <si>
    <t>548.208.551-15</t>
  </si>
  <si>
    <t>LUCENIA FERREIRA DE SOUZA</t>
  </si>
  <si>
    <t>509.900.041-04</t>
  </si>
  <si>
    <t>RAIMUNDA CARDOSO DA CONCEICAO SOUZA</t>
  </si>
  <si>
    <t>370.859.211-53</t>
  </si>
  <si>
    <t>  01/06/2008 </t>
  </si>
  <si>
    <t>LEONIDAS BUENO FERNANDES</t>
  </si>
  <si>
    <t>125.587.101-68   </t>
  </si>
  <si>
    <t>MARIA ZENEIDE DA SILVA</t>
  </si>
  <si>
    <t>877.591.443-34</t>
  </si>
  <si>
    <t>ALEXANDRA PEREIRA DE OLIVEIRA</t>
  </si>
  <si>
    <t>574.286.621-68</t>
  </si>
  <si>
    <t>NEWTON BATISTA DA COSTA</t>
  </si>
  <si>
    <t>117.776.211-00</t>
  </si>
  <si>
    <t>GLAUCIMEIRE MARQUEZ FRANCO</t>
  </si>
  <si>
    <t>440.834.591-15</t>
  </si>
  <si>
    <t>17/11/1987 </t>
  </si>
  <si>
    <t>ROSANGELA APARECIDA MARANGON</t>
  </si>
  <si>
    <t>427.465.071-53   </t>
  </si>
  <si>
    <t>Técnico em Higiene Dental - 18.464                                       </t>
  </si>
  <si>
    <t>LAZARA OLIMPIA DE SOUZA MORAES</t>
  </si>
  <si>
    <t>095.466.341-15</t>
  </si>
  <si>
    <t>DILVA MARIA AMORIM DE OLIVEIRA</t>
  </si>
  <si>
    <t>891.111.841-91</t>
  </si>
  <si>
    <t>HELIZANNETH TEIXEIRA DE SOUZA</t>
  </si>
  <si>
    <t>024.727.111-07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</si>
  <si>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</si>
  <si>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</si>
  <si>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</si>
  <si>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</si>
  <si>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</si>
  <si>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</si>
  <si>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</si>
  <si>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</si>
  <si>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</si>
  <si>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</si>
  <si>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</si>
  <si>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</si>
  <si>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</si>
  <si>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</si>
  <si>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</si>
  <si>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882.698.177-91</t>
  </si>
  <si>
    <t>Fonoaudiólogo - 18.464</t>
  </si>
  <si>
    <t>RONALDO CELESTINO DA SILVA JUNIOR</t>
  </si>
  <si>
    <t>904.345.521-00</t>
  </si>
  <si>
    <t>NILDA MARIA DA COSTA CARVALHO</t>
  </si>
  <si>
    <t>268.513.421-20</t>
  </si>
  <si>
    <t>TIAGO FERNANDO AIRES CORREA</t>
  </si>
  <si>
    <t>719.297.621-00</t>
  </si>
  <si>
    <t>JEOVAIR DE OLIVEIRA ROCHA</t>
  </si>
  <si>
    <t>135.223.881-00</t>
  </si>
  <si>
    <t>Técnico em Laboratório - 18.464</t>
  </si>
  <si>
    <t>CLAUDIONIZIA FERREIRA SILVA BARROS</t>
  </si>
  <si>
    <t>JANINE OLIVEIRA DE PAULA</t>
  </si>
  <si>
    <t>MARCIO WANDERLEY DE CARVALHO</t>
  </si>
  <si>
    <t>ROSA AMELIA DE FATIMA BASTOS OLIVEIRA</t>
  </si>
  <si>
    <t>HIADES GODOI RODRIGUES DE OLIVEIRA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</si>
  <si>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</si>
  <si>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</si>
  <si>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</si>
  <si>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</si>
  <si>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</si>
  <si>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</si>
  <si>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</si>
  <si>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</si>
  <si>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</si>
  <si>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</si>
  <si>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</si>
  <si>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</si>
  <si>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</si>
  <si>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</si>
  <si>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</si>
  <si>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</si>
  <si>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</si>
  <si>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</si>
  <si>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</si>
  <si>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</si>
  <si>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</si>
  <si>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</si>
  <si>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</si>
  <si>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</si>
  <si>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</si>
  <si>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</si>
  <si>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</si>
  <si>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</si>
  <si>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</si>
  <si>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</si>
  <si>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497.593.371-34</t>
  </si>
  <si>
    <t>PSICOLOGO (A)</t>
  </si>
  <si>
    <t xml:space="preserve">REMOÇÃO </t>
  </si>
  <si>
    <t>GLEICE BORGES DE SOUSA</t>
  </si>
  <si>
    <t>315.257.681-15</t>
  </si>
  <si>
    <t>MARCIA DE ASSIS ALVES DE LELLIS</t>
  </si>
  <si>
    <t>449.526.861-91</t>
  </si>
  <si>
    <t>AUXILIAR DE ENFERMAGEM</t>
  </si>
  <si>
    <t>APOSENTADORIA POR INVALIDEZ</t>
  </si>
  <si>
    <t>MARIA ROSANA LUSTOSA DOS SANTOS</t>
  </si>
  <si>
    <t>000.486.081-06</t>
  </si>
  <si>
    <t>CELIA MARIA DA SILVA</t>
  </si>
  <si>
    <t>233.110.101-91</t>
  </si>
  <si>
    <t xml:space="preserve">Medico (a) </t>
  </si>
  <si>
    <t xml:space="preserve">APOSENTADORIA </t>
  </si>
  <si>
    <t>SIRLENE DOS SANTOS BASTOS</t>
  </si>
  <si>
    <t>219.486.741-49</t>
  </si>
  <si>
    <t>MARIA DE NAZARE DA SILVA LEMES</t>
  </si>
  <si>
    <t>381.922.331-20</t>
  </si>
  <si>
    <t>FALECIMENTO</t>
  </si>
  <si>
    <t>MARIANGELA SANTOS DE SOUZA</t>
  </si>
  <si>
    <t>043.988.152-87</t>
  </si>
  <si>
    <t>WILLER VIANA DOS SANTOS</t>
  </si>
  <si>
    <t>000.512.011-00</t>
  </si>
  <si>
    <t>TECNICO (A) EM RADIOLOGIA</t>
  </si>
  <si>
    <t>CAROLINNE BRITO DE ARAUJO</t>
  </si>
  <si>
    <t>729.839.491-68</t>
  </si>
  <si>
    <t>TEREZINHA DE PAULA PERES</t>
  </si>
  <si>
    <t>548.127.121-49</t>
  </si>
  <si>
    <t>Técnico em Radiologia - 18.464</t>
  </si>
  <si>
    <t>CRISTINA GONCALVES DOS SANTOS NASCIMENTO</t>
  </si>
  <si>
    <t>449.517.951-91</t>
  </si>
  <si>
    <t xml:space="preserve">MEDICO (A) </t>
  </si>
  <si>
    <t>WALTER EUSTAQUIO RIBEIRO</t>
  </si>
  <si>
    <t>055.327.442-20</t>
  </si>
  <si>
    <t>APOSETADORIA</t>
  </si>
  <si>
    <t>MARIA DE JESUS DA SILVA COSTA</t>
  </si>
  <si>
    <t>357.700.071-68</t>
  </si>
  <si>
    <t>CESAR STONEWALL LUIZ DE FREITAS</t>
  </si>
  <si>
    <t>279.259.601-59</t>
  </si>
  <si>
    <t>MAILZA ARAUJO COSTA RIOS</t>
  </si>
  <si>
    <t>003.294.247-85</t>
  </si>
  <si>
    <t>CARMINA BATISTA SILVA</t>
  </si>
  <si>
    <t>222.053.301-87</t>
  </si>
  <si>
    <t>POLLYANA MATOS BARBOZA</t>
  </si>
  <si>
    <t>985.341.141-53</t>
  </si>
  <si>
    <t>JOSE ANTONIO DE ALMEIDA ALVES</t>
  </si>
  <si>
    <t>275.630.731-91</t>
  </si>
  <si>
    <t>ANDREIA REZENDE AGUIAR MACHADO</t>
  </si>
  <si>
    <t>758.517.331-87</t>
  </si>
  <si>
    <t>PAULA CRISTINA DE OLIVEIRA</t>
  </si>
  <si>
    <t>001.562.371-80</t>
  </si>
  <si>
    <t>GERMELINA ALVES GUILHERMINA</t>
  </si>
  <si>
    <t>219.002.131-68</t>
  </si>
  <si>
    <t>LUCIANA SIQUEIRA DO VALE SILVA</t>
  </si>
  <si>
    <t>599.559.881-34</t>
  </si>
  <si>
    <t>SONIA ALVES DE FATIMA FERREIRA</t>
  </si>
  <si>
    <t>335.604.201-72</t>
  </si>
  <si>
    <t>NEIDE SOUZA LIMA</t>
  </si>
  <si>
    <t>094.377.728-35</t>
  </si>
  <si>
    <t>JOSE TAVARES DE MORAIS FILHO</t>
  </si>
  <si>
    <t>375.409.046-15</t>
  </si>
  <si>
    <t>LUIZ MAURICIO DOS SANTOS</t>
  </si>
  <si>
    <t>645.115.021-53</t>
  </si>
  <si>
    <t>ANA APARECIDA PIMENTA</t>
  </si>
  <si>
    <t>324.499.171-87</t>
  </si>
  <si>
    <t>JOSE PORFIRIO DOS REIS</t>
  </si>
  <si>
    <t>267.822.351-53</t>
  </si>
  <si>
    <t>Auxiliar Técnico de Saúde - QT - 18.464</t>
  </si>
  <si>
    <t>VERA MARIA CAETANO MENDES</t>
  </si>
  <si>
    <t>654.874.276-15</t>
  </si>
  <si>
    <t>jul/19</t>
  </si>
  <si>
    <t>KENIA CHRISTINA RODRIGUES SILVA</t>
  </si>
  <si>
    <t>816.744.651-49</t>
  </si>
  <si>
    <t>KEYTI CRISTINE ALVES DAMAS REZENDE</t>
  </si>
  <si>
    <t>801.502.841-87</t>
  </si>
  <si>
    <t>DIVINA LUCIA DA SILVA FERREIRA</t>
  </si>
  <si>
    <t>341.536.161-68</t>
  </si>
  <si>
    <t>Atualizado por: Gabriel Felipe Moreira Bôvo</t>
  </si>
  <si>
    <t>***.151.791-**</t>
  </si>
  <si>
    <t>***.311.231-**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</si>
</sst>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2" fillId="2" borderId="2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17" fontId="0" fillId="0" borderId="0" xfId="0" applyNumberForma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 applyAlignment="1">
      <alignment horizontal="center"/>
    </xf>
    <xf numFmtId="0" fontId="0" fillId="0" borderId="4" xfId="0" applyNumberFormat="1" applyFont="1" applyFill="1" applyBorder="1"/>
    <xf numFmtId="14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7" fontId="0" fillId="0" borderId="0" xfId="0" applyNumberForma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 applyAlignment="1">
      <alignment horizontal="center"/>
    </xf>
    <xf numFmtId="0" fontId="0" fillId="0" borderId="3" xfId="0" applyNumberFormat="1" applyFont="1" applyBorder="1"/>
    <xf numFmtId="17" fontId="0" fillId="0" borderId="5" xfId="0" applyNumberFormat="1" applyBorder="1" applyAlignment="1">
      <alignment horizontal="center"/>
    </xf>
    <xf numFmtId="0" fontId="0" fillId="0" borderId="5" xfId="0" applyBorder="1"/>
    <xf numFmtId="14" fontId="0" fillId="0" borderId="5" xfId="0" applyNumberFormat="1" applyFont="1" applyFill="1" applyBorder="1" applyAlignment="1">
      <alignment horizontal="center"/>
    </xf>
    <xf numFmtId="0" fontId="0" fillId="0" borderId="5" xfId="0" applyNumberFormat="1" applyFont="1" applyFill="1" applyBorder="1"/>
    <xf numFmtId="17" fontId="0" fillId="0" borderId="0" xfId="0" applyNumberFormat="1" applyAlignment="1">
      <alignment horizontal="center"/>
    </xf>
    <xf numFmtId="14" fontId="0" fillId="0" borderId="5" xfId="0" applyNumberFormat="1" applyFont="1" applyBorder="1" applyAlignment="1">
      <alignment horizontal="center"/>
    </xf>
    <xf numFmtId="0" fontId="0" fillId="0" borderId="5" xfId="0" applyNumberFormat="1" applyFont="1" applyBorder="1"/>
    <xf numFmtId="17" fontId="0" fillId="0" borderId="0" xfId="0" applyNumberFormat="1" applyFill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4" xfId="0" applyBorder="1"/>
    <xf numFmtId="17" fontId="0" fillId="0" borderId="5" xfId="0" applyNumberFormat="1" applyFill="1" applyBorder="1" applyAlignment="1">
      <alignment horizontal="center"/>
    </xf>
    <xf numFmtId="0" fontId="0" fillId="0" borderId="5" xfId="0" applyFill="1" applyBorder="1"/>
    <xf numFmtId="0" fontId="0" fillId="0" borderId="0" xfId="0" applyNumberFormat="1" applyBorder="1"/>
    <xf numFmtId="14" fontId="0" fillId="0" borderId="3" xfId="0" applyNumberFormat="1" applyBorder="1" applyAlignment="1">
      <alignment horizontal="center"/>
    </xf>
    <xf numFmtId="0" fontId="0" fillId="0" borderId="0" xfId="0" applyNumberFormat="1"/>
    <xf numFmtId="0" fontId="0" fillId="0" borderId="3" xfId="0" applyNumberFormat="1" applyBorder="1"/>
    <xf numFmtId="0" fontId="0" fillId="0" borderId="5" xfId="0" applyNumberFormat="1" applyBorder="1"/>
    <xf numFmtId="14" fontId="0" fillId="0" borderId="5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/>
    <xf numFmtId="17" fontId="5" fillId="0" borderId="0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1" fillId="0" borderId="4" xfId="0" applyNumberFormat="1" applyFont="1" applyBorder="1"/>
    <xf numFmtId="14" fontId="1" fillId="0" borderId="4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1" fillId="0" borderId="3" xfId="0" applyNumberFormat="1" applyFont="1" applyBorder="1"/>
    <xf numFmtId="14" fontId="5" fillId="0" borderId="3" xfId="0" applyNumberFormat="1" applyFont="1" applyBorder="1" applyAlignment="1">
      <alignment horizontal="center"/>
    </xf>
    <xf numFmtId="14" fontId="0" fillId="0" borderId="4" xfId="0" applyNumberFormat="1" applyFont="1" applyBorder="1" applyAlignment="1">
      <alignment horizontal="center"/>
    </xf>
    <xf numFmtId="0" fontId="0" fillId="0" borderId="0" xfId="0" applyAlignment="1"/>
    <xf numFmtId="164" fontId="0" fillId="0" borderId="0" xfId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textRotation="0" indent="0" justifyLastLine="0" shrinkToFit="0" readingOrder="0"/>
      <border diagonalUp="0" diagonalDown="0" outline="0">
        <left/>
        <right/>
        <top style="thin">
          <color theme="5"/>
        </top>
        <bottom style="thin">
          <color theme="5"/>
        </bottom>
      </border>
    </dxf>
    <dxf>
      <numFmt numFmtId="22" formatCode="mmm/yy"/>
      <alignment horizontal="center" vertical="bottom" textRotation="0" wrapText="0" indent="0" justifyLastLine="0" shrinkToFit="0" readingOrder="0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857250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51" totalsRowShown="0" headerRowDxfId="6" dataDxfId="5" tableBorderDxfId="4">
  <autoFilter ref="A9:F151">
    <filterColumn colId="0">
      <filters>
        <dateGroupItem year="2019" month="8" dateTimeGrouping="month"/>
      </filters>
    </filterColumn>
  </autoFilter>
  <sortState ref="A10:F76">
    <sortCondition ref="A9:A76"/>
  </sortState>
  <tableColumns count="6">
    <tableColumn id="1" name="Mês" dataDxfId="3"/>
    <tableColumn id="2" name="Admissão" dataDxfId="2"/>
    <tableColumn id="3" name="Servidor"/>
    <tableColumn id="4" name="CPF" dataDxfId="1"/>
    <tableColumn id="5" name="Cargo" dataDxfId="0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230"/>
  <sheetViews>
    <sheetView showGridLines="0" tabSelected="1" workbookViewId="0">
      <selection activeCell="D152" sqref="D152"/>
    </sheetView>
  </sheetViews>
  <sheetFormatPr defaultRowHeight="15" x14ac:dyDescent="0.25"/>
  <cols>
    <col min="1" max="1" width="12.140625" style="56" customWidth="1"/>
    <col min="2" max="2" width="15.7109375" style="6" bestFit="1" customWidth="1"/>
    <col min="3" max="3" width="38.7109375" customWidth="1"/>
    <col min="4" max="4" width="17.28515625" bestFit="1" customWidth="1"/>
    <col min="5" max="5" width="45" bestFit="1" customWidth="1"/>
    <col min="6" max="6" width="40.28515625" style="57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4"/>
    </row>
    <row r="7" spans="1:7" ht="3.4" customHeight="1" x14ac:dyDescent="0.25">
      <c r="A7" s="5"/>
      <c r="F7"/>
    </row>
    <row r="8" spans="1:7" x14ac:dyDescent="0.25">
      <c r="A8" s="60"/>
      <c r="B8" s="60"/>
      <c r="C8" s="60"/>
      <c r="D8" s="60"/>
      <c r="E8" s="60"/>
      <c r="F8" s="60"/>
      <c r="G8" s="7"/>
    </row>
    <row r="9" spans="1:7" x14ac:dyDescent="0.25">
      <c r="A9" s="8" t="s">
        <v>1</v>
      </c>
      <c r="B9" s="9" t="s">
        <v>2</v>
      </c>
      <c r="C9" s="10" t="s">
        <v>3</v>
      </c>
      <c r="D9" s="10" t="s">
        <v>4</v>
      </c>
      <c r="E9" s="10" t="s">
        <v>5</v>
      </c>
      <c r="F9" s="10" t="s">
        <v>6</v>
      </c>
    </row>
    <row r="10" spans="1:7" hidden="1" x14ac:dyDescent="0.25">
      <c r="A10" s="11">
        <v>43101</v>
      </c>
      <c r="B10" s="12">
        <v>38565</v>
      </c>
      <c r="C10" s="13" t="s">
        <v>7</v>
      </c>
      <c r="D10" s="14" t="s">
        <v>8</v>
      </c>
      <c r="E10" s="14" t="s">
        <v>9</v>
      </c>
      <c r="F10" s="15" t="s">
        <v>10</v>
      </c>
    </row>
    <row r="11" spans="1:7" hidden="1" x14ac:dyDescent="0.25">
      <c r="A11" s="11">
        <v>43101</v>
      </c>
      <c r="B11" s="16">
        <v>37165</v>
      </c>
      <c r="C11" s="13" t="s">
        <v>11</v>
      </c>
      <c r="D11" s="17" t="s">
        <v>12</v>
      </c>
      <c r="E11" s="17" t="s">
        <v>13</v>
      </c>
      <c r="F11" s="15" t="s">
        <v>10</v>
      </c>
    </row>
    <row r="12" spans="1:7" hidden="1" x14ac:dyDescent="0.25">
      <c r="A12" s="11">
        <v>43101</v>
      </c>
      <c r="B12" s="18">
        <v>40429</v>
      </c>
      <c r="C12" s="13" t="s">
        <v>14</v>
      </c>
      <c r="D12" s="19" t="s">
        <v>15</v>
      </c>
      <c r="E12" s="19" t="s">
        <v>16</v>
      </c>
      <c r="F12" s="15" t="s">
        <v>17</v>
      </c>
    </row>
    <row r="13" spans="1:7" hidden="1" x14ac:dyDescent="0.25">
      <c r="A13" s="11">
        <v>43101</v>
      </c>
      <c r="B13" s="18">
        <v>37312</v>
      </c>
      <c r="C13" s="13" t="s">
        <v>18</v>
      </c>
      <c r="D13" s="19" t="s">
        <v>19</v>
      </c>
      <c r="E13" s="19" t="s">
        <v>20</v>
      </c>
      <c r="F13" s="15" t="s">
        <v>10</v>
      </c>
    </row>
    <row r="14" spans="1:7" hidden="1" x14ac:dyDescent="0.25">
      <c r="A14" s="11">
        <v>43101</v>
      </c>
      <c r="B14" s="18">
        <v>38551</v>
      </c>
      <c r="C14" s="13" t="s">
        <v>21</v>
      </c>
      <c r="D14" s="19" t="s">
        <v>22</v>
      </c>
      <c r="E14" s="19" t="s">
        <v>23</v>
      </c>
      <c r="F14" s="15" t="s">
        <v>10</v>
      </c>
    </row>
    <row r="15" spans="1:7" hidden="1" x14ac:dyDescent="0.25">
      <c r="A15" s="11">
        <v>43101</v>
      </c>
      <c r="B15" s="18">
        <v>38959</v>
      </c>
      <c r="C15" s="13" t="s">
        <v>24</v>
      </c>
      <c r="D15" s="19" t="s">
        <v>25</v>
      </c>
      <c r="E15" s="19" t="s">
        <v>9</v>
      </c>
      <c r="F15" s="15" t="s">
        <v>10</v>
      </c>
    </row>
    <row r="16" spans="1:7" hidden="1" x14ac:dyDescent="0.25">
      <c r="A16" s="20">
        <v>43101</v>
      </c>
      <c r="B16" s="21">
        <v>38565</v>
      </c>
      <c r="C16" t="s">
        <v>26</v>
      </c>
      <c r="D16" s="22" t="s">
        <v>27</v>
      </c>
      <c r="E16" s="22" t="s">
        <v>28</v>
      </c>
      <c r="F16" s="23" t="s">
        <v>10</v>
      </c>
    </row>
    <row r="17" spans="1:6" hidden="1" x14ac:dyDescent="0.25">
      <c r="A17" s="20">
        <v>43101</v>
      </c>
      <c r="B17" s="21">
        <v>38761</v>
      </c>
      <c r="C17" t="s">
        <v>29</v>
      </c>
      <c r="D17" s="22" t="s">
        <v>30</v>
      </c>
      <c r="E17" s="22" t="s">
        <v>31</v>
      </c>
      <c r="F17" s="23" t="s">
        <v>10</v>
      </c>
    </row>
    <row r="18" spans="1:6" hidden="1" x14ac:dyDescent="0.25">
      <c r="A18" s="20">
        <v>43101</v>
      </c>
      <c r="B18" s="24">
        <v>40495</v>
      </c>
      <c r="C18" t="s">
        <v>32</v>
      </c>
      <c r="D18" s="25" t="s">
        <v>33</v>
      </c>
      <c r="E18" s="25" t="s">
        <v>9</v>
      </c>
      <c r="F18" s="23" t="s">
        <v>34</v>
      </c>
    </row>
    <row r="19" spans="1:6" hidden="1" x14ac:dyDescent="0.25">
      <c r="A19" s="20">
        <v>43101</v>
      </c>
      <c r="B19" s="24">
        <v>31457</v>
      </c>
      <c r="C19" t="s">
        <v>35</v>
      </c>
      <c r="D19" s="25" t="s">
        <v>36</v>
      </c>
      <c r="E19" s="25" t="s">
        <v>31</v>
      </c>
      <c r="F19" s="23" t="s">
        <v>10</v>
      </c>
    </row>
    <row r="20" spans="1:6" hidden="1" x14ac:dyDescent="0.25">
      <c r="A20" s="20">
        <v>43101</v>
      </c>
      <c r="B20" s="24" t="s">
        <v>37</v>
      </c>
      <c r="C20" s="23" t="s">
        <v>38</v>
      </c>
      <c r="D20" s="25" t="s">
        <v>39</v>
      </c>
      <c r="E20" s="25" t="s">
        <v>40</v>
      </c>
      <c r="F20" s="23" t="s">
        <v>10</v>
      </c>
    </row>
    <row r="21" spans="1:6" s="13" customFormat="1" hidden="1" x14ac:dyDescent="0.25">
      <c r="A21" s="20">
        <v>43132</v>
      </c>
      <c r="B21" s="24">
        <v>40444</v>
      </c>
      <c r="C21" s="23" t="s">
        <v>41</v>
      </c>
      <c r="D21" s="25" t="s">
        <v>42</v>
      </c>
      <c r="E21" s="25" t="s">
        <v>43</v>
      </c>
      <c r="F21" s="23" t="s">
        <v>10</v>
      </c>
    </row>
    <row r="22" spans="1:6" s="13" customFormat="1" hidden="1" x14ac:dyDescent="0.25">
      <c r="A22" s="20">
        <v>43132</v>
      </c>
      <c r="B22" s="24">
        <v>31458</v>
      </c>
      <c r="C22" s="23" t="s">
        <v>44</v>
      </c>
      <c r="D22" s="25" t="s">
        <v>45</v>
      </c>
      <c r="E22" s="25" t="s">
        <v>46</v>
      </c>
      <c r="F22" s="23" t="s">
        <v>47</v>
      </c>
    </row>
    <row r="23" spans="1:6" s="13" customFormat="1" hidden="1" x14ac:dyDescent="0.25">
      <c r="A23" s="20">
        <v>43132</v>
      </c>
      <c r="B23" s="24">
        <v>39965</v>
      </c>
      <c r="C23" s="23" t="s">
        <v>48</v>
      </c>
      <c r="D23" s="25" t="s">
        <v>49</v>
      </c>
      <c r="E23" s="25" t="s">
        <v>50</v>
      </c>
      <c r="F23" s="23" t="s">
        <v>47</v>
      </c>
    </row>
    <row r="24" spans="1:6" hidden="1" x14ac:dyDescent="0.25">
      <c r="A24" s="26">
        <v>43132</v>
      </c>
      <c r="B24" s="24" t="s">
        <v>51</v>
      </c>
      <c r="C24" s="27" t="s">
        <v>52</v>
      </c>
      <c r="D24" s="25" t="s">
        <v>53</v>
      </c>
      <c r="E24" s="25" t="s">
        <v>54</v>
      </c>
      <c r="F24" s="27" t="s">
        <v>10</v>
      </c>
    </row>
    <row r="25" spans="1:6" hidden="1" x14ac:dyDescent="0.25">
      <c r="A25" s="11">
        <v>43160</v>
      </c>
      <c r="B25" s="28">
        <v>40444</v>
      </c>
      <c r="C25" s="15" t="s">
        <v>41</v>
      </c>
      <c r="D25" s="29" t="s">
        <v>42</v>
      </c>
      <c r="E25" s="29" t="s">
        <v>43</v>
      </c>
      <c r="F25" s="15" t="s">
        <v>10</v>
      </c>
    </row>
    <row r="26" spans="1:6" hidden="1" x14ac:dyDescent="0.25">
      <c r="A26" s="20">
        <v>43160</v>
      </c>
      <c r="B26" s="24">
        <v>40441</v>
      </c>
      <c r="C26" s="23" t="s">
        <v>55</v>
      </c>
      <c r="D26" s="25" t="s">
        <v>56</v>
      </c>
      <c r="E26" s="25" t="s">
        <v>9</v>
      </c>
      <c r="F26" s="23" t="s">
        <v>10</v>
      </c>
    </row>
    <row r="27" spans="1:6" hidden="1" x14ac:dyDescent="0.25">
      <c r="A27" s="20">
        <v>43160</v>
      </c>
      <c r="B27" s="24">
        <v>38565</v>
      </c>
      <c r="C27" s="23" t="s">
        <v>57</v>
      </c>
      <c r="D27" s="25" t="s">
        <v>58</v>
      </c>
      <c r="E27" s="25" t="s">
        <v>59</v>
      </c>
      <c r="F27" s="23" t="s">
        <v>10</v>
      </c>
    </row>
    <row r="28" spans="1:6" hidden="1" x14ac:dyDescent="0.25">
      <c r="A28" s="20">
        <v>43160</v>
      </c>
      <c r="B28" s="24">
        <v>37165</v>
      </c>
      <c r="C28" s="23" t="s">
        <v>60</v>
      </c>
      <c r="D28" s="25" t="s">
        <v>61</v>
      </c>
      <c r="E28" s="25" t="s">
        <v>59</v>
      </c>
      <c r="F28" s="23" t="s">
        <v>10</v>
      </c>
    </row>
    <row r="29" spans="1:6" hidden="1" x14ac:dyDescent="0.25">
      <c r="A29" s="20">
        <v>43160</v>
      </c>
      <c r="B29" s="24">
        <v>40441</v>
      </c>
      <c r="C29" s="23" t="s">
        <v>62</v>
      </c>
      <c r="D29" s="25" t="s">
        <v>63</v>
      </c>
      <c r="E29" s="25" t="s">
        <v>13</v>
      </c>
      <c r="F29" s="23" t="s">
        <v>10</v>
      </c>
    </row>
    <row r="30" spans="1:6" hidden="1" x14ac:dyDescent="0.25">
      <c r="A30" s="20">
        <v>43160</v>
      </c>
      <c r="B30" s="24">
        <v>33807</v>
      </c>
      <c r="C30" s="23" t="s">
        <v>64</v>
      </c>
      <c r="D30" s="25" t="s">
        <v>65</v>
      </c>
      <c r="E30" s="25" t="s">
        <v>46</v>
      </c>
      <c r="F30" s="23" t="s">
        <v>47</v>
      </c>
    </row>
    <row r="31" spans="1:6" hidden="1" x14ac:dyDescent="0.25">
      <c r="A31" s="20">
        <v>43160</v>
      </c>
      <c r="B31" s="24">
        <v>33800</v>
      </c>
      <c r="C31" s="23" t="s">
        <v>66</v>
      </c>
      <c r="D31" s="25" t="s">
        <v>67</v>
      </c>
      <c r="E31" s="25" t="s">
        <v>59</v>
      </c>
      <c r="F31" s="23" t="s">
        <v>47</v>
      </c>
    </row>
    <row r="32" spans="1:6" hidden="1" x14ac:dyDescent="0.25">
      <c r="A32" s="26">
        <v>43160</v>
      </c>
      <c r="B32" s="24" t="s">
        <v>68</v>
      </c>
      <c r="C32" s="27" t="s">
        <v>69</v>
      </c>
      <c r="D32" s="25" t="s">
        <v>70</v>
      </c>
      <c r="E32" s="25" t="s">
        <v>71</v>
      </c>
      <c r="F32" s="27" t="s">
        <v>10</v>
      </c>
    </row>
    <row r="33" spans="1:6" hidden="1" x14ac:dyDescent="0.25">
      <c r="A33" s="30">
        <v>43191</v>
      </c>
      <c r="B33" s="31">
        <v>38590</v>
      </c>
      <c r="C33" t="s">
        <v>72</v>
      </c>
      <c r="D33" s="32" t="s">
        <v>73</v>
      </c>
      <c r="E33" s="32" t="s">
        <v>74</v>
      </c>
      <c r="F33" t="s">
        <v>10</v>
      </c>
    </row>
    <row r="34" spans="1:6" hidden="1" x14ac:dyDescent="0.25">
      <c r="A34" s="30">
        <v>43191</v>
      </c>
      <c r="B34" s="24">
        <v>31574</v>
      </c>
      <c r="C34" t="s">
        <v>75</v>
      </c>
      <c r="D34" s="25" t="s">
        <v>76</v>
      </c>
      <c r="E34" s="25" t="s">
        <v>77</v>
      </c>
      <c r="F34" t="s">
        <v>47</v>
      </c>
    </row>
    <row r="35" spans="1:6" hidden="1" x14ac:dyDescent="0.25">
      <c r="A35" s="33">
        <v>43191</v>
      </c>
      <c r="B35" s="12"/>
      <c r="C35" s="13" t="s">
        <v>78</v>
      </c>
      <c r="D35" s="14"/>
      <c r="E35" s="14" t="s">
        <v>46</v>
      </c>
      <c r="F35" s="13" t="s">
        <v>47</v>
      </c>
    </row>
    <row r="36" spans="1:6" hidden="1" x14ac:dyDescent="0.25">
      <c r="A36" s="30">
        <v>43191</v>
      </c>
      <c r="B36" s="24">
        <v>37165</v>
      </c>
      <c r="C36" t="s">
        <v>79</v>
      </c>
      <c r="D36" s="25" t="s">
        <v>80</v>
      </c>
      <c r="E36" s="25" t="s">
        <v>43</v>
      </c>
      <c r="F36" t="s">
        <v>10</v>
      </c>
    </row>
    <row r="37" spans="1:6" hidden="1" x14ac:dyDescent="0.25">
      <c r="A37" s="33">
        <v>43191</v>
      </c>
      <c r="B37" s="12">
        <v>40455</v>
      </c>
      <c r="C37" s="13" t="s">
        <v>81</v>
      </c>
      <c r="D37" s="14" t="s">
        <v>82</v>
      </c>
      <c r="E37" s="14" t="s">
        <v>13</v>
      </c>
      <c r="F37" s="13" t="s">
        <v>10</v>
      </c>
    </row>
    <row r="38" spans="1:6" hidden="1" x14ac:dyDescent="0.25">
      <c r="A38" s="33">
        <v>43191</v>
      </c>
      <c r="B38" s="12">
        <v>40602</v>
      </c>
      <c r="C38" s="13" t="s">
        <v>83</v>
      </c>
      <c r="D38" s="14" t="s">
        <v>84</v>
      </c>
      <c r="E38" s="14" t="s">
        <v>16</v>
      </c>
      <c r="F38" s="13" t="s">
        <v>10</v>
      </c>
    </row>
    <row r="39" spans="1:6" hidden="1" x14ac:dyDescent="0.25">
      <c r="A39" s="30">
        <v>43191</v>
      </c>
      <c r="B39" s="24" t="s">
        <v>85</v>
      </c>
      <c r="C39" t="s">
        <v>86</v>
      </c>
      <c r="D39" s="25" t="s">
        <v>87</v>
      </c>
      <c r="E39" s="25" t="s">
        <v>88</v>
      </c>
      <c r="F39" t="s">
        <v>10</v>
      </c>
    </row>
    <row r="40" spans="1:6" hidden="1" x14ac:dyDescent="0.25">
      <c r="A40" s="33">
        <v>43221</v>
      </c>
      <c r="B40" s="12">
        <v>40540</v>
      </c>
      <c r="C40" s="13" t="s">
        <v>89</v>
      </c>
      <c r="D40" s="14" t="s">
        <v>90</v>
      </c>
      <c r="E40" s="14" t="s">
        <v>16</v>
      </c>
      <c r="F40" s="13" t="s">
        <v>10</v>
      </c>
    </row>
    <row r="41" spans="1:6" hidden="1" x14ac:dyDescent="0.25">
      <c r="A41" s="20">
        <v>43221</v>
      </c>
      <c r="B41" s="24">
        <v>30910</v>
      </c>
      <c r="C41" s="23" t="s">
        <v>91</v>
      </c>
      <c r="D41" s="25" t="s">
        <v>92</v>
      </c>
      <c r="E41" s="25" t="s">
        <v>16</v>
      </c>
      <c r="F41" s="23" t="s">
        <v>47</v>
      </c>
    </row>
    <row r="42" spans="1:6" hidden="1" x14ac:dyDescent="0.25">
      <c r="A42" s="33">
        <v>43221</v>
      </c>
      <c r="B42" s="12">
        <v>38959</v>
      </c>
      <c r="C42" s="13" t="s">
        <v>93</v>
      </c>
      <c r="D42" s="14" t="s">
        <v>94</v>
      </c>
      <c r="E42" s="14" t="s">
        <v>9</v>
      </c>
      <c r="F42" s="13" t="s">
        <v>17</v>
      </c>
    </row>
    <row r="43" spans="1:6" hidden="1" x14ac:dyDescent="0.25">
      <c r="A43" s="20">
        <v>43221</v>
      </c>
      <c r="B43" s="24">
        <v>40429</v>
      </c>
      <c r="C43" s="23" t="s">
        <v>95</v>
      </c>
      <c r="D43" s="25" t="s">
        <v>96</v>
      </c>
      <c r="E43" s="25" t="s">
        <v>9</v>
      </c>
      <c r="F43" s="23" t="s">
        <v>17</v>
      </c>
    </row>
    <row r="44" spans="1:6" hidden="1" x14ac:dyDescent="0.25">
      <c r="A44" s="26">
        <v>43221</v>
      </c>
      <c r="B44" s="24">
        <v>36708</v>
      </c>
      <c r="C44" s="27" t="s">
        <v>97</v>
      </c>
      <c r="D44" s="25" t="s">
        <v>98</v>
      </c>
      <c r="E44" s="25" t="s">
        <v>99</v>
      </c>
      <c r="F44" s="27" t="s">
        <v>47</v>
      </c>
    </row>
    <row r="45" spans="1:6" hidden="1" x14ac:dyDescent="0.25">
      <c r="A45" s="34">
        <v>43252</v>
      </c>
      <c r="B45" s="24">
        <v>38553</v>
      </c>
      <c r="C45" s="35" t="s">
        <v>100</v>
      </c>
      <c r="D45" s="25" t="s">
        <v>101</v>
      </c>
      <c r="E45" s="25" t="s">
        <v>59</v>
      </c>
      <c r="F45" s="35" t="s">
        <v>10</v>
      </c>
    </row>
    <row r="46" spans="1:6" hidden="1" x14ac:dyDescent="0.25">
      <c r="A46" s="20">
        <v>43252</v>
      </c>
      <c r="B46" s="24">
        <v>38959</v>
      </c>
      <c r="C46" s="23" t="s">
        <v>102</v>
      </c>
      <c r="D46" s="25" t="s">
        <v>103</v>
      </c>
      <c r="E46" s="25" t="s">
        <v>9</v>
      </c>
      <c r="F46" s="23" t="s">
        <v>10</v>
      </c>
    </row>
    <row r="47" spans="1:6" hidden="1" x14ac:dyDescent="0.25">
      <c r="A47" s="20">
        <v>43252</v>
      </c>
      <c r="B47" s="24">
        <v>40492</v>
      </c>
      <c r="C47" s="23" t="s">
        <v>104</v>
      </c>
      <c r="D47" s="25" t="s">
        <v>105</v>
      </c>
      <c r="E47" s="25" t="s">
        <v>46</v>
      </c>
      <c r="F47" s="23" t="s">
        <v>10</v>
      </c>
    </row>
    <row r="48" spans="1:6" hidden="1" x14ac:dyDescent="0.25">
      <c r="A48" s="20">
        <v>43252</v>
      </c>
      <c r="B48" s="24">
        <v>38565</v>
      </c>
      <c r="C48" s="23" t="s">
        <v>106</v>
      </c>
      <c r="D48" s="25" t="s">
        <v>107</v>
      </c>
      <c r="E48" s="25" t="s">
        <v>46</v>
      </c>
      <c r="F48" s="23" t="s">
        <v>10</v>
      </c>
    </row>
    <row r="49" spans="1:6" hidden="1" x14ac:dyDescent="0.25">
      <c r="A49" s="26">
        <v>43252</v>
      </c>
      <c r="B49" s="24">
        <v>38929</v>
      </c>
      <c r="C49" s="27" t="s">
        <v>108</v>
      </c>
      <c r="D49" s="25" t="s">
        <v>109</v>
      </c>
      <c r="E49" s="25" t="s">
        <v>110</v>
      </c>
      <c r="F49" s="27" t="s">
        <v>10</v>
      </c>
    </row>
    <row r="50" spans="1:6" hidden="1" x14ac:dyDescent="0.25">
      <c r="A50" s="20">
        <v>43282</v>
      </c>
      <c r="B50" s="31">
        <v>33801</v>
      </c>
      <c r="C50" t="s">
        <v>111</v>
      </c>
      <c r="D50" s="32" t="s">
        <v>112</v>
      </c>
      <c r="E50" s="32" t="s">
        <v>113</v>
      </c>
      <c r="F50" s="23" t="s">
        <v>10</v>
      </c>
    </row>
    <row r="51" spans="1:6" hidden="1" x14ac:dyDescent="0.25">
      <c r="A51" s="20">
        <v>43282</v>
      </c>
      <c r="B51" s="24">
        <v>38565</v>
      </c>
      <c r="C51" t="s">
        <v>114</v>
      </c>
      <c r="D51" s="25" t="s">
        <v>115</v>
      </c>
      <c r="E51" s="25" t="s">
        <v>46</v>
      </c>
      <c r="F51" s="23" t="s">
        <v>10</v>
      </c>
    </row>
    <row r="52" spans="1:6" hidden="1" x14ac:dyDescent="0.25">
      <c r="A52" s="20">
        <v>43313</v>
      </c>
      <c r="B52" s="24">
        <v>30539</v>
      </c>
      <c r="C52" s="23" t="s">
        <v>116</v>
      </c>
      <c r="D52" s="25" t="s">
        <v>117</v>
      </c>
      <c r="E52" s="25" t="s">
        <v>46</v>
      </c>
      <c r="F52" s="23" t="s">
        <v>10</v>
      </c>
    </row>
    <row r="53" spans="1:6" hidden="1" x14ac:dyDescent="0.25">
      <c r="A53" s="20">
        <v>43344</v>
      </c>
      <c r="B53" s="24">
        <v>38543</v>
      </c>
      <c r="C53" s="23" t="s">
        <v>118</v>
      </c>
      <c r="D53" s="25" t="s">
        <v>119</v>
      </c>
      <c r="E53" s="25" t="s">
        <v>20</v>
      </c>
      <c r="F53" s="23" t="s">
        <v>10</v>
      </c>
    </row>
    <row r="54" spans="1:6" hidden="1" x14ac:dyDescent="0.25">
      <c r="A54" s="11">
        <v>43344</v>
      </c>
      <c r="B54" s="12">
        <v>34423</v>
      </c>
      <c r="C54" s="15" t="s">
        <v>120</v>
      </c>
      <c r="D54" s="14" t="s">
        <v>121</v>
      </c>
      <c r="E54" s="14" t="s">
        <v>9</v>
      </c>
      <c r="F54" s="15" t="s">
        <v>10</v>
      </c>
    </row>
    <row r="55" spans="1:6" hidden="1" x14ac:dyDescent="0.25">
      <c r="A55" s="36">
        <v>43344</v>
      </c>
      <c r="B55" s="12">
        <v>40469</v>
      </c>
      <c r="C55" s="37" t="s">
        <v>122</v>
      </c>
      <c r="D55" s="14" t="s">
        <v>123</v>
      </c>
      <c r="E55" s="14" t="s">
        <v>43</v>
      </c>
      <c r="F55" s="37" t="s">
        <v>10</v>
      </c>
    </row>
    <row r="56" spans="1:6" hidden="1" x14ac:dyDescent="0.25">
      <c r="A56" s="34">
        <v>43374</v>
      </c>
      <c r="B56" s="24">
        <v>30705</v>
      </c>
      <c r="C56" s="35" t="s">
        <v>124</v>
      </c>
      <c r="D56" s="25" t="s">
        <v>125</v>
      </c>
      <c r="E56" s="25" t="s">
        <v>9</v>
      </c>
      <c r="F56" s="35" t="s">
        <v>17</v>
      </c>
    </row>
    <row r="57" spans="1:6" hidden="1" x14ac:dyDescent="0.25">
      <c r="A57" s="11">
        <v>43374</v>
      </c>
      <c r="B57" s="12">
        <v>38959</v>
      </c>
      <c r="C57" s="15" t="s">
        <v>126</v>
      </c>
      <c r="D57" s="14" t="s">
        <v>127</v>
      </c>
      <c r="E57" s="14" t="s">
        <v>9</v>
      </c>
      <c r="F57" s="15" t="s">
        <v>10</v>
      </c>
    </row>
    <row r="58" spans="1:6" hidden="1" x14ac:dyDescent="0.25">
      <c r="A58" s="20">
        <v>43374</v>
      </c>
      <c r="B58" s="24">
        <v>40535</v>
      </c>
      <c r="C58" s="23" t="s">
        <v>128</v>
      </c>
      <c r="D58" s="25" t="s">
        <v>129</v>
      </c>
      <c r="E58" s="25" t="s">
        <v>9</v>
      </c>
      <c r="F58" s="23" t="s">
        <v>34</v>
      </c>
    </row>
    <row r="59" spans="1:6" hidden="1" x14ac:dyDescent="0.25">
      <c r="A59" s="11">
        <v>43374</v>
      </c>
      <c r="B59" s="12">
        <v>40540</v>
      </c>
      <c r="C59" s="15" t="s">
        <v>130</v>
      </c>
      <c r="D59" s="14" t="s">
        <v>131</v>
      </c>
      <c r="E59" s="14" t="s">
        <v>16</v>
      </c>
      <c r="F59" s="15" t="s">
        <v>10</v>
      </c>
    </row>
    <row r="60" spans="1:6" hidden="1" x14ac:dyDescent="0.25">
      <c r="A60" s="20">
        <v>43374</v>
      </c>
      <c r="B60" s="24">
        <v>38620</v>
      </c>
      <c r="C60" s="23" t="s">
        <v>132</v>
      </c>
      <c r="D60" s="25" t="s">
        <v>133</v>
      </c>
      <c r="E60" s="25" t="s">
        <v>59</v>
      </c>
      <c r="F60" s="23" t="s">
        <v>17</v>
      </c>
    </row>
    <row r="61" spans="1:6" hidden="1" x14ac:dyDescent="0.25">
      <c r="A61" s="11">
        <v>43374</v>
      </c>
      <c r="B61" s="12">
        <v>34451</v>
      </c>
      <c r="C61" s="15" t="s">
        <v>134</v>
      </c>
      <c r="D61" s="14" t="s">
        <v>135</v>
      </c>
      <c r="E61" s="14" t="s">
        <v>59</v>
      </c>
      <c r="F61" s="15" t="s">
        <v>47</v>
      </c>
    </row>
    <row r="62" spans="1:6" hidden="1" x14ac:dyDescent="0.25">
      <c r="A62" s="26">
        <v>43374</v>
      </c>
      <c r="B62" s="24" t="s">
        <v>136</v>
      </c>
      <c r="C62" s="27" t="s">
        <v>137</v>
      </c>
      <c r="D62" s="25" t="s">
        <v>138</v>
      </c>
      <c r="E62" s="25" t="s">
        <v>99</v>
      </c>
      <c r="F62" s="27" t="s">
        <v>47</v>
      </c>
    </row>
    <row r="63" spans="1:6" hidden="1" x14ac:dyDescent="0.25">
      <c r="A63" s="34">
        <v>43405</v>
      </c>
      <c r="B63" s="24">
        <v>38384</v>
      </c>
      <c r="C63" s="35" t="s">
        <v>139</v>
      </c>
      <c r="D63" s="25" t="s">
        <v>140</v>
      </c>
      <c r="E63" s="25" t="s">
        <v>59</v>
      </c>
      <c r="F63" s="35" t="s">
        <v>17</v>
      </c>
    </row>
    <row r="64" spans="1:6" hidden="1" x14ac:dyDescent="0.25">
      <c r="A64" s="20">
        <v>43405</v>
      </c>
      <c r="B64" s="24">
        <v>40429</v>
      </c>
      <c r="C64" s="23" t="s">
        <v>141</v>
      </c>
      <c r="D64" s="25" t="s">
        <v>142</v>
      </c>
      <c r="E64" s="25" t="s">
        <v>16</v>
      </c>
      <c r="F64" s="23" t="s">
        <v>10</v>
      </c>
    </row>
    <row r="65" spans="1:6" hidden="1" x14ac:dyDescent="0.25">
      <c r="A65" s="20">
        <v>43405</v>
      </c>
      <c r="B65" s="24">
        <v>30788</v>
      </c>
      <c r="C65" s="23" t="s">
        <v>143</v>
      </c>
      <c r="D65" s="25" t="s">
        <v>144</v>
      </c>
      <c r="E65" s="25" t="s">
        <v>46</v>
      </c>
      <c r="F65" s="23" t="s">
        <v>47</v>
      </c>
    </row>
    <row r="66" spans="1:6" hidden="1" x14ac:dyDescent="0.25">
      <c r="A66" s="20">
        <v>43405</v>
      </c>
      <c r="B66" s="24">
        <v>31782</v>
      </c>
      <c r="C66" s="23" t="s">
        <v>145</v>
      </c>
      <c r="D66" s="25" t="s">
        <v>146</v>
      </c>
      <c r="E66" s="25" t="s">
        <v>46</v>
      </c>
      <c r="F66" s="23" t="s">
        <v>47</v>
      </c>
    </row>
    <row r="67" spans="1:6" hidden="1" x14ac:dyDescent="0.25">
      <c r="A67" s="26">
        <v>43405</v>
      </c>
      <c r="B67" s="24" t="s">
        <v>147</v>
      </c>
      <c r="C67" s="27" t="s">
        <v>148</v>
      </c>
      <c r="D67" s="25" t="s">
        <v>149</v>
      </c>
      <c r="E67" s="25" t="s">
        <v>150</v>
      </c>
      <c r="F67" s="27" t="s">
        <v>47</v>
      </c>
    </row>
    <row r="68" spans="1:6" hidden="1" x14ac:dyDescent="0.25">
      <c r="A68" s="20">
        <v>43435</v>
      </c>
      <c r="B68" s="31">
        <v>40429</v>
      </c>
      <c r="C68" s="23" t="s">
        <v>151</v>
      </c>
      <c r="D68" s="32" t="s">
        <v>152</v>
      </c>
      <c r="E68" s="32" t="s">
        <v>16</v>
      </c>
      <c r="F68" s="23" t="s">
        <v>34</v>
      </c>
    </row>
    <row r="69" spans="1:6" hidden="1" x14ac:dyDescent="0.25">
      <c r="A69" s="30">
        <v>43466</v>
      </c>
      <c r="B69" s="24">
        <v>34443</v>
      </c>
      <c r="C69" t="s">
        <v>153</v>
      </c>
      <c r="D69" s="25" t="s">
        <v>154</v>
      </c>
      <c r="E69" s="25" t="s">
        <v>59</v>
      </c>
      <c r="F69" t="s">
        <v>47</v>
      </c>
    </row>
    <row r="70" spans="1:6" hidden="1" x14ac:dyDescent="0.25">
      <c r="A70" s="30">
        <v>43466</v>
      </c>
      <c r="B70" s="24">
        <v>40942</v>
      </c>
      <c r="C70" s="38" t="s">
        <v>155</v>
      </c>
      <c r="D70" s="25" t="s">
        <v>156</v>
      </c>
      <c r="E70" s="25" t="s">
        <v>59</v>
      </c>
      <c r="F70" s="23" t="s">
        <v>17</v>
      </c>
    </row>
    <row r="71" spans="1:6" hidden="1" x14ac:dyDescent="0.25">
      <c r="A71" s="20">
        <v>43497</v>
      </c>
      <c r="B71" s="39">
        <v>40893</v>
      </c>
      <c r="C71" s="40" t="s">
        <v>157</v>
      </c>
      <c r="D71" s="41" t="s">
        <v>158</v>
      </c>
      <c r="E71" s="41" t="s">
        <v>9</v>
      </c>
      <c r="F71" s="23" t="s">
        <v>10</v>
      </c>
    </row>
    <row r="72" spans="1:6" hidden="1" x14ac:dyDescent="0.25">
      <c r="A72" s="20">
        <v>43497</v>
      </c>
      <c r="B72" s="39">
        <v>31458</v>
      </c>
      <c r="C72" s="40" t="s">
        <v>159</v>
      </c>
      <c r="D72" s="41" t="s">
        <v>160</v>
      </c>
      <c r="E72" s="41" t="s">
        <v>46</v>
      </c>
      <c r="F72" s="23" t="s">
        <v>161</v>
      </c>
    </row>
    <row r="73" spans="1:6" hidden="1" x14ac:dyDescent="0.25">
      <c r="A73" s="20">
        <v>43525</v>
      </c>
      <c r="B73" s="39">
        <v>37165</v>
      </c>
      <c r="C73" s="38" t="s">
        <v>162</v>
      </c>
      <c r="D73" s="41" t="s">
        <v>163</v>
      </c>
      <c r="E73" s="41" t="s">
        <v>59</v>
      </c>
      <c r="F73" s="23" t="s">
        <v>10</v>
      </c>
    </row>
    <row r="74" spans="1:6" hidden="1" x14ac:dyDescent="0.25">
      <c r="A74" s="20">
        <v>43525</v>
      </c>
      <c r="B74" s="39">
        <v>37169</v>
      </c>
      <c r="C74" s="38" t="s">
        <v>164</v>
      </c>
      <c r="D74" s="41" t="s">
        <v>165</v>
      </c>
      <c r="E74" s="41" t="s">
        <v>59</v>
      </c>
      <c r="F74" s="23" t="s">
        <v>17</v>
      </c>
    </row>
    <row r="75" spans="1:6" hidden="1" x14ac:dyDescent="0.25">
      <c r="A75" s="20">
        <v>43525</v>
      </c>
      <c r="B75" s="39">
        <v>40470</v>
      </c>
      <c r="C75" s="38" t="s">
        <v>166</v>
      </c>
      <c r="D75" s="41" t="s">
        <v>167</v>
      </c>
      <c r="E75" s="41" t="s">
        <v>16</v>
      </c>
      <c r="F75" s="23" t="s">
        <v>10</v>
      </c>
    </row>
    <row r="76" spans="1:6" hidden="1" x14ac:dyDescent="0.25">
      <c r="A76" s="26">
        <v>43525</v>
      </c>
      <c r="B76" s="39">
        <v>40469</v>
      </c>
      <c r="C76" s="42" t="s">
        <v>168</v>
      </c>
      <c r="D76" s="41" t="s">
        <v>169</v>
      </c>
      <c r="E76" s="41" t="s">
        <v>9</v>
      </c>
      <c r="F76" s="27" t="s">
        <v>10</v>
      </c>
    </row>
    <row r="77" spans="1:6" hidden="1" x14ac:dyDescent="0.25">
      <c r="A77" s="20">
        <v>44256</v>
      </c>
      <c r="B77" s="21"/>
      <c r="C77" t="s">
        <v>170</v>
      </c>
      <c r="D77" s="22"/>
      <c r="E77" s="22"/>
      <c r="F77" s="23"/>
    </row>
    <row r="78" spans="1:6" hidden="1" x14ac:dyDescent="0.25">
      <c r="A78" s="20">
        <v>43586</v>
      </c>
      <c r="B78" s="12">
        <v>37309</v>
      </c>
      <c r="C78" s="23" t="s">
        <v>171</v>
      </c>
      <c r="D78" s="14" t="s">
        <v>172</v>
      </c>
      <c r="E78" s="14" t="s">
        <v>173</v>
      </c>
      <c r="F78" s="23" t="s">
        <v>10</v>
      </c>
    </row>
    <row r="79" spans="1:6" hidden="1" x14ac:dyDescent="0.25">
      <c r="A79" s="20">
        <v>43586</v>
      </c>
      <c r="B79" s="12">
        <v>41038</v>
      </c>
      <c r="C79" s="23" t="s">
        <v>174</v>
      </c>
      <c r="D79" s="14" t="s">
        <v>175</v>
      </c>
      <c r="E79" s="14" t="s">
        <v>13</v>
      </c>
      <c r="F79" s="23" t="s">
        <v>10</v>
      </c>
    </row>
    <row r="80" spans="1:6" hidden="1" x14ac:dyDescent="0.25">
      <c r="A80" s="20">
        <v>43586</v>
      </c>
      <c r="B80" s="12">
        <v>38548</v>
      </c>
      <c r="C80" s="23" t="s">
        <v>176</v>
      </c>
      <c r="D80" s="14" t="s">
        <v>177</v>
      </c>
      <c r="E80" s="14" t="s">
        <v>9</v>
      </c>
      <c r="F80" s="23" t="s">
        <v>47</v>
      </c>
    </row>
    <row r="81" spans="1:6" hidden="1" x14ac:dyDescent="0.25">
      <c r="A81" s="26">
        <v>43586</v>
      </c>
      <c r="B81" s="12">
        <v>40452</v>
      </c>
      <c r="C81" s="27" t="s">
        <v>178</v>
      </c>
      <c r="D81" s="14" t="s">
        <v>179</v>
      </c>
      <c r="E81" s="14" t="s">
        <v>46</v>
      </c>
      <c r="F81" s="27" t="s">
        <v>34</v>
      </c>
    </row>
    <row r="82" spans="1:6" hidden="1" x14ac:dyDescent="0.25">
      <c r="A82" s="20">
        <v>43617</v>
      </c>
      <c r="B82" s="43">
        <v>30721</v>
      </c>
      <c r="C82" s="23" t="s">
        <v>180</v>
      </c>
      <c r="D82" s="29" t="s">
        <v>181</v>
      </c>
      <c r="E82" s="29" t="s">
        <v>182</v>
      </c>
      <c r="F82" s="23" t="s">
        <v>10</v>
      </c>
    </row>
    <row r="83" spans="1:6" x14ac:dyDescent="0.25">
      <c r="A83" s="20">
        <v>43678</v>
      </c>
      <c r="B83" s="12">
        <v>35780</v>
      </c>
      <c r="C83" s="23" t="s">
        <v>183</v>
      </c>
      <c r="D83" s="14" t="s">
        <v>297</v>
      </c>
      <c r="E83" s="14" t="s">
        <v>9</v>
      </c>
      <c r="F83" s="23" t="s">
        <v>47</v>
      </c>
    </row>
    <row r="84" spans="1:6" x14ac:dyDescent="0.25">
      <c r="A84" s="20">
        <v>43678</v>
      </c>
      <c r="B84" s="12">
        <v>38565</v>
      </c>
      <c r="C84" s="23" t="s">
        <v>184</v>
      </c>
      <c r="D84" s="14" t="s">
        <v>298</v>
      </c>
      <c r="E84" s="14" t="s">
        <v>28</v>
      </c>
      <c r="F84" s="23" t="s">
        <v>17</v>
      </c>
    </row>
    <row r="85" spans="1:6" hidden="1" x14ac:dyDescent="0.25">
      <c r="A85" s="20">
        <v>43709</v>
      </c>
      <c r="B85" s="12" t="e">
        <f>VLOOKUP(Tabela3[[#This Row],[Servidor]],#REF!,2,0)</f>
        <v>#REF!</v>
      </c>
      <c r="C85" s="23" t="s">
        <v>185</v>
      </c>
      <c r="D85" s="14" t="e">
        <f>VLOOKUP(Tabela3[[#This Row],[Servidor]],#REF!,3,0)</f>
        <v>#REF!</v>
      </c>
      <c r="E85" s="14" t="e">
        <f>VLOOKUP(Tabela3[[#This Row],[Servidor]],#REF!,4,0)</f>
        <v>#REF!</v>
      </c>
      <c r="F85" s="23" t="s">
        <v>10</v>
      </c>
    </row>
    <row r="86" spans="1:6" hidden="1" x14ac:dyDescent="0.25">
      <c r="A86" s="20">
        <v>43709</v>
      </c>
      <c r="B86" s="12" t="e">
        <f>VLOOKUP(Tabela3[[#This Row],[Servidor]],#REF!,2,0)</f>
        <v>#REF!</v>
      </c>
      <c r="C86" s="23" t="s">
        <v>186</v>
      </c>
      <c r="D86" s="14" t="e">
        <f>VLOOKUP(Tabela3[[#This Row],[Servidor]],#REF!,3,0)</f>
        <v>#REF!</v>
      </c>
      <c r="E86" s="14" t="e">
        <f>VLOOKUP(Tabela3[[#This Row],[Servidor]],#REF!,4,0)</f>
        <v>#REF!</v>
      </c>
      <c r="F86" s="23" t="s">
        <v>47</v>
      </c>
    </row>
    <row r="87" spans="1:6" hidden="1" x14ac:dyDescent="0.25">
      <c r="A87" s="20">
        <v>43709</v>
      </c>
      <c r="B87" s="12" t="e">
        <f>VLOOKUP(Tabela3[[#This Row],[Servidor]],#REF!,2,0)</f>
        <v>#REF!</v>
      </c>
      <c r="C87" s="23" t="s">
        <v>187</v>
      </c>
      <c r="D87" s="14" t="e">
        <f>VLOOKUP(Tabela3[[#This Row],[Servidor]],#REF!,3,0)</f>
        <v>#REF!</v>
      </c>
      <c r="E87" s="14" t="e">
        <f>VLOOKUP(Tabela3[[#This Row],[Servidor]],#REF!,4,0)</f>
        <v>#REF!</v>
      </c>
      <c r="F87" s="23" t="s">
        <v>47</v>
      </c>
    </row>
    <row r="88" spans="1:6" hidden="1" x14ac:dyDescent="0.25">
      <c r="A88" s="20">
        <v>43739</v>
      </c>
      <c r="B88" s="12" t="e">
        <f>VLOOKUP(Tabela3[[#This Row],[Servidor]],#REF!,2,0)</f>
        <v>#REF!</v>
      </c>
      <c r="C88" s="23" t="s">
        <v>188</v>
      </c>
      <c r="D88" s="14" t="e">
        <f>VLOOKUP(Tabela3[[#This Row],[Servidor]],#REF!,3,0)</f>
        <v>#REF!</v>
      </c>
      <c r="E88" s="14" t="e">
        <f>VLOOKUP(Tabela3[[#This Row],[Servidor]],#REF!,4,0)</f>
        <v>#REF!</v>
      </c>
      <c r="F88" s="23" t="s">
        <v>10</v>
      </c>
    </row>
    <row r="89" spans="1:6" hidden="1" x14ac:dyDescent="0.25">
      <c r="A89" s="20">
        <v>43739</v>
      </c>
      <c r="B89" s="12" t="e">
        <f>VLOOKUP(Tabela3[[#This Row],[Servidor]],#REF!,2,0)</f>
        <v>#REF!</v>
      </c>
      <c r="C89" s="23" t="s">
        <v>189</v>
      </c>
      <c r="D89" s="14" t="e">
        <f>VLOOKUP(Tabela3[[#This Row],[Servidor]],#REF!,3,0)</f>
        <v>#REF!</v>
      </c>
      <c r="E89" s="14" t="e">
        <f>VLOOKUP(Tabela3[[#This Row],[Servidor]],#REF!,4,0)</f>
        <v>#REF!</v>
      </c>
      <c r="F89" s="23" t="s">
        <v>10</v>
      </c>
    </row>
    <row r="90" spans="1:6" hidden="1" x14ac:dyDescent="0.25">
      <c r="A90" s="20">
        <v>43739</v>
      </c>
      <c r="B90" s="12" t="e">
        <f>VLOOKUP(Tabela3[[#This Row],[Servidor]],#REF!,2,0)</f>
        <v>#REF!</v>
      </c>
      <c r="C90" s="23" t="s">
        <v>190</v>
      </c>
      <c r="D90" s="14" t="e">
        <f>VLOOKUP(Tabela3[[#This Row],[Servidor]],#REF!,3,0)</f>
        <v>#REF!</v>
      </c>
      <c r="E90" s="14" t="e">
        <f>VLOOKUP(Tabela3[[#This Row],[Servidor]],#REF!,4,0)</f>
        <v>#REF!</v>
      </c>
      <c r="F90" s="23" t="s">
        <v>10</v>
      </c>
    </row>
    <row r="91" spans="1:6" hidden="1" x14ac:dyDescent="0.25">
      <c r="A91" s="20">
        <v>43770</v>
      </c>
      <c r="B91" s="12" t="e">
        <f>VLOOKUP(Tabela3[[#This Row],[Servidor]],#REF!,2,0)</f>
        <v>#REF!</v>
      </c>
      <c r="C91" s="23" t="s">
        <v>191</v>
      </c>
      <c r="D91" s="14" t="e">
        <f>VLOOKUP(Tabela3[[#This Row],[Servidor]],#REF!,3,0)</f>
        <v>#REF!</v>
      </c>
      <c r="E91" s="14" t="e">
        <f>VLOOKUP(Tabela3[[#This Row],[Servidor]],#REF!,4,0)</f>
        <v>#REF!</v>
      </c>
      <c r="F91" s="23" t="s">
        <v>17</v>
      </c>
    </row>
    <row r="92" spans="1:6" hidden="1" x14ac:dyDescent="0.25">
      <c r="A92" s="20">
        <v>43800</v>
      </c>
      <c r="B92" s="12" t="e">
        <f>VLOOKUP(Tabela3[[#This Row],[Servidor]],#REF!,2,0)</f>
        <v>#REF!</v>
      </c>
      <c r="C92" s="23" t="s">
        <v>192</v>
      </c>
      <c r="D92" s="14" t="e">
        <f>VLOOKUP(Tabela3[[#This Row],[Servidor]],#REF!,3,0)</f>
        <v>#REF!</v>
      </c>
      <c r="E92" s="14" t="e">
        <f>VLOOKUP(Tabela3[[#This Row],[Servidor]],#REF!,4,0)</f>
        <v>#REF!</v>
      </c>
      <c r="F92" s="23" t="s">
        <v>10</v>
      </c>
    </row>
    <row r="93" spans="1:6" hidden="1" x14ac:dyDescent="0.25">
      <c r="A93" s="20">
        <v>43800</v>
      </c>
      <c r="B93" s="12" t="e">
        <f>VLOOKUP(Tabela3[[#This Row],[Servidor]],#REF!,2,0)</f>
        <v>#REF!</v>
      </c>
      <c r="C93" s="23" t="s">
        <v>193</v>
      </c>
      <c r="D93" s="14" t="e">
        <f>VLOOKUP(Tabela3[[#This Row],[Servidor]],#REF!,3,0)</f>
        <v>#REF!</v>
      </c>
      <c r="E93" s="14" t="e">
        <f>VLOOKUP(Tabela3[[#This Row],[Servidor]],#REF!,4,0)</f>
        <v>#REF!</v>
      </c>
      <c r="F93" s="23" t="s">
        <v>47</v>
      </c>
    </row>
    <row r="94" spans="1:6" hidden="1" x14ac:dyDescent="0.25">
      <c r="A94" s="20">
        <v>43800</v>
      </c>
      <c r="B94" s="12" t="e">
        <f>VLOOKUP(Tabela3[[#This Row],[Servidor]],#REF!,2,0)</f>
        <v>#REF!</v>
      </c>
      <c r="C94" s="23" t="s">
        <v>194</v>
      </c>
      <c r="D94" s="14" t="e">
        <f>VLOOKUP(Tabela3[[#This Row],[Servidor]],#REF!,3,0)</f>
        <v>#REF!</v>
      </c>
      <c r="E94" s="14" t="e">
        <f>VLOOKUP(Tabela3[[#This Row],[Servidor]],#REF!,4,0)</f>
        <v>#REF!</v>
      </c>
      <c r="F94" s="23" t="s">
        <v>34</v>
      </c>
    </row>
    <row r="95" spans="1:6" hidden="1" x14ac:dyDescent="0.25">
      <c r="A95" s="20">
        <v>43800</v>
      </c>
      <c r="B95" s="12" t="e">
        <f>VLOOKUP(Tabela3[[#This Row],[Servidor]],#REF!,2,0)</f>
        <v>#REF!</v>
      </c>
      <c r="C95" s="23" t="s">
        <v>195</v>
      </c>
      <c r="D95" s="14" t="e">
        <f>VLOOKUP(Tabela3[[#This Row],[Servidor]],#REF!,3,0)</f>
        <v>#REF!</v>
      </c>
      <c r="E95" s="14" t="e">
        <f>VLOOKUP(Tabela3[[#This Row],[Servidor]],#REF!,4,0)</f>
        <v>#REF!</v>
      </c>
      <c r="F95" s="23" t="s">
        <v>34</v>
      </c>
    </row>
    <row r="96" spans="1:6" hidden="1" x14ac:dyDescent="0.25">
      <c r="A96" s="20">
        <v>43800</v>
      </c>
      <c r="B96" s="12" t="e">
        <f>VLOOKUP(Tabela3[[#This Row],[Servidor]],#REF!,2,0)</f>
        <v>#REF!</v>
      </c>
      <c r="C96" s="23" t="s">
        <v>196</v>
      </c>
      <c r="D96" s="14" t="e">
        <f>VLOOKUP(Tabela3[[#This Row],[Servidor]],#REF!,3,0)</f>
        <v>#REF!</v>
      </c>
      <c r="E96" s="14" t="e">
        <f>VLOOKUP(Tabela3[[#This Row],[Servidor]],#REF!,4,0)</f>
        <v>#REF!</v>
      </c>
      <c r="F96" s="23" t="s">
        <v>10</v>
      </c>
    </row>
    <row r="97" spans="1:6" hidden="1" x14ac:dyDescent="0.25">
      <c r="A97" s="20">
        <v>43831</v>
      </c>
      <c r="B97" s="12" t="e">
        <f>VLOOKUP(Tabela3[[#This Row],[Servidor]],#REF!,2,0)</f>
        <v>#REF!</v>
      </c>
      <c r="C97" s="23" t="s">
        <v>197</v>
      </c>
      <c r="D97" s="14" t="e">
        <f>VLOOKUP(Tabela3[[#This Row],[Servidor]],#REF!,3,0)</f>
        <v>#REF!</v>
      </c>
      <c r="E97" s="14" t="e">
        <f>VLOOKUP(Tabela3[[#This Row],[Servidor]],#REF!,4,0)</f>
        <v>#REF!</v>
      </c>
      <c r="F97" s="23" t="s">
        <v>10</v>
      </c>
    </row>
    <row r="98" spans="1:6" hidden="1" x14ac:dyDescent="0.25">
      <c r="A98" s="20">
        <v>43831</v>
      </c>
      <c r="B98" s="12" t="e">
        <f>VLOOKUP(Tabela3[[#This Row],[Servidor]],#REF!,2,0)</f>
        <v>#REF!</v>
      </c>
      <c r="C98" s="23" t="s">
        <v>198</v>
      </c>
      <c r="D98" s="14" t="e">
        <f>VLOOKUP(Tabela3[[#This Row],[Servidor]],#REF!,3,0)</f>
        <v>#REF!</v>
      </c>
      <c r="E98" s="14" t="e">
        <f>VLOOKUP(Tabela3[[#This Row],[Servidor]],#REF!,4,0)</f>
        <v>#REF!</v>
      </c>
      <c r="F98" s="23" t="s">
        <v>10</v>
      </c>
    </row>
    <row r="99" spans="1:6" hidden="1" x14ac:dyDescent="0.25">
      <c r="A99" s="20">
        <v>43831</v>
      </c>
      <c r="B99" s="12" t="e">
        <f>VLOOKUP(Tabela3[[#This Row],[Servidor]],#REF!,2,0)</f>
        <v>#REF!</v>
      </c>
      <c r="C99" s="23" t="s">
        <v>199</v>
      </c>
      <c r="D99" s="14" t="e">
        <f>VLOOKUP(Tabela3[[#This Row],[Servidor]],#REF!,3,0)</f>
        <v>#REF!</v>
      </c>
      <c r="E99" s="14" t="e">
        <f>VLOOKUP(Tabela3[[#This Row],[Servidor]],#REF!,4,0)</f>
        <v>#REF!</v>
      </c>
      <c r="F99" s="23" t="s">
        <v>10</v>
      </c>
    </row>
    <row r="100" spans="1:6" hidden="1" x14ac:dyDescent="0.25">
      <c r="A100" s="20">
        <v>43831</v>
      </c>
      <c r="B100" s="12" t="e">
        <f>VLOOKUP(Tabela3[[#This Row],[Servidor]],#REF!,2,0)</f>
        <v>#REF!</v>
      </c>
      <c r="C100" s="23" t="s">
        <v>200</v>
      </c>
      <c r="D100" s="14" t="e">
        <f>VLOOKUP(Tabela3[[#This Row],[Servidor]],#REF!,3,0)</f>
        <v>#REF!</v>
      </c>
      <c r="E100" s="14" t="e">
        <f>VLOOKUP(Tabela3[[#This Row],[Servidor]],#REF!,4,0)</f>
        <v>#REF!</v>
      </c>
      <c r="F100" s="23" t="s">
        <v>10</v>
      </c>
    </row>
    <row r="101" spans="1:6" hidden="1" x14ac:dyDescent="0.25">
      <c r="A101" s="20">
        <v>43831</v>
      </c>
      <c r="B101" s="12" t="e">
        <f>VLOOKUP(Tabela3[[#This Row],[Servidor]],#REF!,2,0)</f>
        <v>#REF!</v>
      </c>
      <c r="C101" s="40" t="s">
        <v>201</v>
      </c>
      <c r="D101" s="14" t="e">
        <f>VLOOKUP(Tabela3[[#This Row],[Servidor]],#REF!,3,0)</f>
        <v>#REF!</v>
      </c>
      <c r="E101" s="14" t="e">
        <f>VLOOKUP(Tabela3[[#This Row],[Servidor]],#REF!,4,0)</f>
        <v>#REF!</v>
      </c>
      <c r="F101" s="23" t="s">
        <v>10</v>
      </c>
    </row>
    <row r="102" spans="1:6" hidden="1" x14ac:dyDescent="0.25">
      <c r="A102" s="20">
        <v>43831</v>
      </c>
      <c r="B102" s="12" t="e">
        <f>VLOOKUP(Tabela3[[#This Row],[Servidor]],#REF!,2,0)</f>
        <v>#REF!</v>
      </c>
      <c r="C102" s="23" t="s">
        <v>202</v>
      </c>
      <c r="D102" s="14" t="e">
        <f>VLOOKUP(Tabela3[[#This Row],[Servidor]],#REF!,3,0)</f>
        <v>#REF!</v>
      </c>
      <c r="E102" s="14" t="e">
        <f>VLOOKUP(Tabela3[[#This Row],[Servidor]],#REF!,4,0)</f>
        <v>#REF!</v>
      </c>
      <c r="F102" s="23" t="s">
        <v>10</v>
      </c>
    </row>
    <row r="103" spans="1:6" hidden="1" x14ac:dyDescent="0.25">
      <c r="A103" s="20">
        <v>43862</v>
      </c>
      <c r="B103" s="12" t="e">
        <f>VLOOKUP(Tabela3[[#This Row],[Servidor]],#REF!,2,0)</f>
        <v>#REF!</v>
      </c>
      <c r="C103" s="40" t="s">
        <v>203</v>
      </c>
      <c r="D103" s="14" t="e">
        <f>VLOOKUP(Tabela3[[#This Row],[Servidor]],#REF!,3,0)</f>
        <v>#REF!</v>
      </c>
      <c r="E103" s="14" t="e">
        <f>VLOOKUP(Tabela3[[#This Row],[Servidor]],#REF!,4,0)</f>
        <v>#REF!</v>
      </c>
      <c r="F103" s="23" t="s">
        <v>10</v>
      </c>
    </row>
    <row r="104" spans="1:6" hidden="1" x14ac:dyDescent="0.25">
      <c r="A104" s="20">
        <v>43862</v>
      </c>
      <c r="B104" s="12" t="e">
        <f>VLOOKUP(Tabela3[[#This Row],[Servidor]],#REF!,2,0)</f>
        <v>#REF!</v>
      </c>
      <c r="C104" s="23" t="s">
        <v>204</v>
      </c>
      <c r="D104" s="14" t="e">
        <f>VLOOKUP(Tabela3[[#This Row],[Servidor]],#REF!,3,0)</f>
        <v>#REF!</v>
      </c>
      <c r="E104" s="14" t="e">
        <f>VLOOKUP(Tabela3[[#This Row],[Servidor]],#REF!,4,0)</f>
        <v>#REF!</v>
      </c>
      <c r="F104" s="23" t="s">
        <v>10</v>
      </c>
    </row>
    <row r="105" spans="1:6" hidden="1" x14ac:dyDescent="0.25">
      <c r="A105" s="20">
        <v>43862</v>
      </c>
      <c r="B105" s="12" t="e">
        <f>VLOOKUP(Tabela3[[#This Row],[Servidor]],#REF!,2,0)</f>
        <v>#REF!</v>
      </c>
      <c r="C105" s="23" t="s">
        <v>205</v>
      </c>
      <c r="D105" s="14" t="e">
        <f>VLOOKUP(Tabela3[[#This Row],[Servidor]],#REF!,3,0)</f>
        <v>#REF!</v>
      </c>
      <c r="E105" s="14" t="e">
        <f>VLOOKUP(Tabela3[[#This Row],[Servidor]],#REF!,4,0)</f>
        <v>#REF!</v>
      </c>
      <c r="F105" s="23" t="s">
        <v>10</v>
      </c>
    </row>
    <row r="106" spans="1:6" hidden="1" x14ac:dyDescent="0.25">
      <c r="A106" s="20">
        <v>43891</v>
      </c>
      <c r="B106" s="12" t="e">
        <f>VLOOKUP(Tabela3[[#This Row],[Servidor]],#REF!,2,0)</f>
        <v>#REF!</v>
      </c>
      <c r="C106" t="s">
        <v>206</v>
      </c>
      <c r="D106" s="14" t="e">
        <f>VLOOKUP(Tabela3[[#This Row],[Servidor]],#REF!,3,0)</f>
        <v>#REF!</v>
      </c>
      <c r="E106" s="14" t="e">
        <f>VLOOKUP(Tabela3[[#This Row],[Servidor]],#REF!,4,0)</f>
        <v>#REF!</v>
      </c>
      <c r="F106" t="s">
        <v>10</v>
      </c>
    </row>
    <row r="107" spans="1:6" hidden="1" x14ac:dyDescent="0.25">
      <c r="A107" s="20">
        <v>43891</v>
      </c>
      <c r="B107" s="12" t="e">
        <f>VLOOKUP(Tabela3[[#This Row],[Servidor]],#REF!,2,0)</f>
        <v>#REF!</v>
      </c>
      <c r="C107" t="s">
        <v>207</v>
      </c>
      <c r="D107" s="14" t="e">
        <f>VLOOKUP(Tabela3[[#This Row],[Servidor]],#REF!,3,0)</f>
        <v>#REF!</v>
      </c>
      <c r="E107" s="14" t="e">
        <f>VLOOKUP(Tabela3[[#This Row],[Servidor]],#REF!,4,0)</f>
        <v>#REF!</v>
      </c>
      <c r="F107" t="s">
        <v>10</v>
      </c>
    </row>
    <row r="108" spans="1:6" hidden="1" x14ac:dyDescent="0.25">
      <c r="A108" s="20">
        <v>43922</v>
      </c>
      <c r="B108" s="12" t="e">
        <f>VLOOKUP(Tabela3[[#This Row],[Servidor]],#REF!,2,0)</f>
        <v>#REF!</v>
      </c>
      <c r="C108" t="s">
        <v>208</v>
      </c>
      <c r="D108" s="14" t="e">
        <f>VLOOKUP(Tabela3[[#This Row],[Servidor]],#REF!,3,0)</f>
        <v>#REF!</v>
      </c>
      <c r="E108" s="14" t="e">
        <f>VLOOKUP(Tabela3[[#This Row],[Servidor]],#REF!,4,0)</f>
        <v>#REF!</v>
      </c>
      <c r="F108" t="s">
        <v>10</v>
      </c>
    </row>
    <row r="109" spans="1:6" hidden="1" x14ac:dyDescent="0.25">
      <c r="A109" s="20">
        <v>43922</v>
      </c>
      <c r="B109" s="12">
        <v>40429</v>
      </c>
      <c r="C109" t="s">
        <v>209</v>
      </c>
      <c r="D109" s="44" t="s">
        <v>210</v>
      </c>
      <c r="E109" s="14" t="s">
        <v>46</v>
      </c>
      <c r="F109" t="s">
        <v>211</v>
      </c>
    </row>
    <row r="110" spans="1:6" hidden="1" x14ac:dyDescent="0.25">
      <c r="A110" s="20">
        <v>43952</v>
      </c>
      <c r="B110" s="12" t="e">
        <f>VLOOKUP(Tabela3[[#This Row],[Servidor]],#REF!,2,0)</f>
        <v>#REF!</v>
      </c>
      <c r="C110" s="23" t="s">
        <v>212</v>
      </c>
      <c r="D110" s="14" t="e">
        <f>VLOOKUP(Tabela3[[#This Row],[Servidor]],#REF!,3,0)</f>
        <v>#REF!</v>
      </c>
      <c r="E110" s="14" t="e">
        <f>VLOOKUP(Tabela3[[#This Row],[Servidor]],#REF!,4,0)</f>
        <v>#REF!</v>
      </c>
      <c r="F110" t="s">
        <v>10</v>
      </c>
    </row>
    <row r="111" spans="1:6" hidden="1" x14ac:dyDescent="0.25">
      <c r="A111" s="20">
        <v>43952</v>
      </c>
      <c r="B111" s="12" t="e">
        <f>VLOOKUP(Tabela3[[#This Row],[Servidor]],#REF!,2,0)</f>
        <v>#REF!</v>
      </c>
      <c r="C111" s="23" t="s">
        <v>213</v>
      </c>
      <c r="D111" s="14" t="e">
        <f>VLOOKUP(Tabela3[[#This Row],[Servidor]],#REF!,3,0)</f>
        <v>#REF!</v>
      </c>
      <c r="E111" s="14" t="e">
        <f>VLOOKUP(Tabela3[[#This Row],[Servidor]],#REF!,4,0)</f>
        <v>#REF!</v>
      </c>
      <c r="F111" t="s">
        <v>10</v>
      </c>
    </row>
    <row r="112" spans="1:6" hidden="1" x14ac:dyDescent="0.25">
      <c r="A112" s="20">
        <v>43952</v>
      </c>
      <c r="B112" s="12" t="e">
        <f>VLOOKUP(Tabela3[[#This Row],[Servidor]],#REF!,2,0)</f>
        <v>#REF!</v>
      </c>
      <c r="C112" s="23" t="s">
        <v>214</v>
      </c>
      <c r="D112" s="14" t="e">
        <f>VLOOKUP(Tabela3[[#This Row],[Servidor]],#REF!,3,0)</f>
        <v>#REF!</v>
      </c>
      <c r="E112" s="14" t="e">
        <f>VLOOKUP(Tabela3[[#This Row],[Servidor]],#REF!,4,0)</f>
        <v>#REF!</v>
      </c>
      <c r="F112" t="s">
        <v>17</v>
      </c>
    </row>
    <row r="113" spans="1:6" hidden="1" x14ac:dyDescent="0.25">
      <c r="A113" s="20">
        <v>43952</v>
      </c>
      <c r="B113" s="12" t="e">
        <f>VLOOKUP(Tabela3[[#This Row],[Servidor]],#REF!,2,0)</f>
        <v>#REF!</v>
      </c>
      <c r="C113" s="23" t="s">
        <v>215</v>
      </c>
      <c r="D113" s="14" t="e">
        <f>VLOOKUP(Tabela3[[#This Row],[Servidor]],#REF!,3,0)</f>
        <v>#REF!</v>
      </c>
      <c r="E113" s="14" t="e">
        <f>VLOOKUP(Tabela3[[#This Row],[Servidor]],#REF!,4,0)</f>
        <v>#REF!</v>
      </c>
      <c r="F113" t="s">
        <v>17</v>
      </c>
    </row>
    <row r="114" spans="1:6" hidden="1" x14ac:dyDescent="0.25">
      <c r="A114" s="20">
        <v>43983</v>
      </c>
      <c r="B114" s="12" t="e">
        <f>VLOOKUP(Tabela3[[#This Row],[Servidor]],#REF!,2,0)</f>
        <v>#REF!</v>
      </c>
      <c r="C114" s="23" t="s">
        <v>216</v>
      </c>
      <c r="D114" s="14" t="e">
        <f>VLOOKUP(Tabela3[[#This Row],[Servidor]],#REF!,3,0)</f>
        <v>#REF!</v>
      </c>
      <c r="E114" s="14" t="e">
        <f>VLOOKUP(Tabela3[[#This Row],[Servidor]],#REF!,4,0)</f>
        <v>#REF!</v>
      </c>
      <c r="F114" t="s">
        <v>10</v>
      </c>
    </row>
    <row r="115" spans="1:6" hidden="1" x14ac:dyDescent="0.25">
      <c r="A115" s="20">
        <v>43983</v>
      </c>
      <c r="B115" s="12" t="e">
        <f>VLOOKUP(Tabela3[[#This Row],[Servidor]],#REF!,2,0)</f>
        <v>#REF!</v>
      </c>
      <c r="C115" s="23" t="s">
        <v>52</v>
      </c>
      <c r="D115" s="14" t="e">
        <f>VLOOKUP(Tabela3[[#This Row],[Servidor]],#REF!,3,0)</f>
        <v>#REF!</v>
      </c>
      <c r="E115" s="14" t="e">
        <f>VLOOKUP(Tabela3[[#This Row],[Servidor]],#REF!,4,0)</f>
        <v>#REF!</v>
      </c>
      <c r="F115" t="s">
        <v>10</v>
      </c>
    </row>
    <row r="116" spans="1:6" hidden="1" x14ac:dyDescent="0.25">
      <c r="A116" s="45">
        <v>44013</v>
      </c>
      <c r="B116" s="46">
        <v>37307</v>
      </c>
      <c r="C116" s="47" t="s">
        <v>217</v>
      </c>
      <c r="D116" s="48" t="s">
        <v>218</v>
      </c>
      <c r="E116" s="49" t="s">
        <v>219</v>
      </c>
      <c r="F116" s="47" t="s">
        <v>220</v>
      </c>
    </row>
    <row r="117" spans="1:6" hidden="1" x14ac:dyDescent="0.25">
      <c r="A117" s="20">
        <v>44044</v>
      </c>
      <c r="B117" s="46">
        <v>30857</v>
      </c>
      <c r="C117" s="47" t="s">
        <v>221</v>
      </c>
      <c r="D117" s="50" t="s">
        <v>222</v>
      </c>
      <c r="E117" s="49" t="s">
        <v>219</v>
      </c>
      <c r="F117" s="47" t="s">
        <v>10</v>
      </c>
    </row>
    <row r="118" spans="1:6" hidden="1" x14ac:dyDescent="0.25">
      <c r="A118" s="20"/>
      <c r="B118" s="51">
        <v>38565</v>
      </c>
      <c r="C118" s="23" t="s">
        <v>223</v>
      </c>
      <c r="D118" s="50" t="s">
        <v>224</v>
      </c>
      <c r="E118" s="49" t="s">
        <v>225</v>
      </c>
      <c r="F118" s="47" t="s">
        <v>226</v>
      </c>
    </row>
    <row r="119" spans="1:6" hidden="1" x14ac:dyDescent="0.25">
      <c r="A119" s="20">
        <v>44044</v>
      </c>
      <c r="B119" s="52">
        <v>38565</v>
      </c>
      <c r="C119" s="47" t="s">
        <v>223</v>
      </c>
      <c r="D119" s="53" t="s">
        <v>224</v>
      </c>
      <c r="E119" s="49" t="s">
        <v>225</v>
      </c>
      <c r="F119" s="47" t="s">
        <v>47</v>
      </c>
    </row>
    <row r="120" spans="1:6" hidden="1" x14ac:dyDescent="0.25">
      <c r="A120" s="45">
        <v>44075</v>
      </c>
      <c r="B120" s="54">
        <v>40602</v>
      </c>
      <c r="C120" s="47" t="s">
        <v>227</v>
      </c>
      <c r="D120" s="48" t="s">
        <v>228</v>
      </c>
      <c r="E120" s="48" t="s">
        <v>9</v>
      </c>
      <c r="F120" s="47" t="s">
        <v>10</v>
      </c>
    </row>
    <row r="121" spans="1:6" hidden="1" x14ac:dyDescent="0.25">
      <c r="A121" s="45">
        <v>44075</v>
      </c>
      <c r="B121" s="46">
        <v>36111</v>
      </c>
      <c r="C121" s="47" t="s">
        <v>229</v>
      </c>
      <c r="D121" s="48" t="s">
        <v>230</v>
      </c>
      <c r="E121" s="48" t="s">
        <v>231</v>
      </c>
      <c r="F121" s="47" t="s">
        <v>232</v>
      </c>
    </row>
    <row r="122" spans="1:6" hidden="1" x14ac:dyDescent="0.25">
      <c r="A122" s="45">
        <v>44075</v>
      </c>
      <c r="B122" s="46">
        <v>31229</v>
      </c>
      <c r="C122" s="47" t="s">
        <v>233</v>
      </c>
      <c r="D122" s="48" t="s">
        <v>234</v>
      </c>
      <c r="E122" s="48" t="s">
        <v>31</v>
      </c>
      <c r="F122" s="47" t="s">
        <v>232</v>
      </c>
    </row>
    <row r="123" spans="1:6" hidden="1" x14ac:dyDescent="0.25">
      <c r="A123" s="45">
        <v>44075</v>
      </c>
      <c r="B123" s="46">
        <v>38959</v>
      </c>
      <c r="C123" s="47" t="s">
        <v>235</v>
      </c>
      <c r="D123" s="48" t="s">
        <v>236</v>
      </c>
      <c r="E123" s="48" t="s">
        <v>9</v>
      </c>
      <c r="F123" s="47" t="s">
        <v>237</v>
      </c>
    </row>
    <row r="124" spans="1:6" hidden="1" x14ac:dyDescent="0.25">
      <c r="A124" s="45">
        <v>44075</v>
      </c>
      <c r="B124" s="46">
        <v>38777</v>
      </c>
      <c r="C124" s="47" t="s">
        <v>238</v>
      </c>
      <c r="D124" s="48" t="s">
        <v>239</v>
      </c>
      <c r="E124" s="48" t="s">
        <v>46</v>
      </c>
      <c r="F124" s="47" t="s">
        <v>220</v>
      </c>
    </row>
    <row r="125" spans="1:6" hidden="1" x14ac:dyDescent="0.25">
      <c r="A125" s="45">
        <v>44105</v>
      </c>
      <c r="B125" s="46">
        <v>40471</v>
      </c>
      <c r="C125" s="47" t="s">
        <v>240</v>
      </c>
      <c r="D125" s="48" t="s">
        <v>241</v>
      </c>
      <c r="E125" s="48" t="s">
        <v>242</v>
      </c>
      <c r="F125" s="47" t="s">
        <v>10</v>
      </c>
    </row>
    <row r="126" spans="1:6" hidden="1" x14ac:dyDescent="0.25">
      <c r="A126" s="45">
        <v>44136</v>
      </c>
      <c r="B126" s="46">
        <v>40511</v>
      </c>
      <c r="C126" s="47" t="s">
        <v>243</v>
      </c>
      <c r="D126" s="48" t="s">
        <v>244</v>
      </c>
      <c r="E126" s="48" t="s">
        <v>20</v>
      </c>
      <c r="F126" s="47" t="s">
        <v>220</v>
      </c>
    </row>
    <row r="127" spans="1:6" hidden="1" x14ac:dyDescent="0.25">
      <c r="A127" s="45">
        <v>44136</v>
      </c>
      <c r="B127" s="46">
        <v>38565</v>
      </c>
      <c r="C127" s="47" t="s">
        <v>245</v>
      </c>
      <c r="D127" s="48" t="s">
        <v>246</v>
      </c>
      <c r="E127" s="48" t="s">
        <v>247</v>
      </c>
      <c r="F127" s="47" t="s">
        <v>220</v>
      </c>
    </row>
    <row r="128" spans="1:6" hidden="1" x14ac:dyDescent="0.25">
      <c r="A128" s="45">
        <v>44166</v>
      </c>
      <c r="B128" s="46">
        <v>40492</v>
      </c>
      <c r="C128" s="47" t="s">
        <v>248</v>
      </c>
      <c r="D128" s="48" t="s">
        <v>249</v>
      </c>
      <c r="E128" s="48" t="s">
        <v>250</v>
      </c>
      <c r="F128" s="47" t="s">
        <v>220</v>
      </c>
    </row>
    <row r="129" spans="1:6" hidden="1" x14ac:dyDescent="0.25">
      <c r="A129" s="20">
        <v>44197</v>
      </c>
      <c r="B129" s="51">
        <v>31240</v>
      </c>
      <c r="C129" s="23" t="s">
        <v>251</v>
      </c>
      <c r="D129" s="50" t="s">
        <v>252</v>
      </c>
      <c r="E129" s="50" t="s">
        <v>250</v>
      </c>
      <c r="F129" s="23" t="s">
        <v>253</v>
      </c>
    </row>
    <row r="130" spans="1:6" hidden="1" x14ac:dyDescent="0.25">
      <c r="A130" s="20">
        <v>44287</v>
      </c>
      <c r="B130" s="55">
        <v>38618</v>
      </c>
      <c r="C130" s="23" t="s">
        <v>254</v>
      </c>
      <c r="D130" s="44" t="s">
        <v>255</v>
      </c>
      <c r="E130" s="44" t="s">
        <v>59</v>
      </c>
      <c r="F130" s="23" t="s">
        <v>220</v>
      </c>
    </row>
    <row r="131" spans="1:6" hidden="1" x14ac:dyDescent="0.25">
      <c r="A131" s="20">
        <v>44287</v>
      </c>
      <c r="B131" s="55">
        <v>38566</v>
      </c>
      <c r="C131" s="23" t="s">
        <v>256</v>
      </c>
      <c r="D131" s="44" t="s">
        <v>257</v>
      </c>
      <c r="E131" s="44" t="s">
        <v>59</v>
      </c>
      <c r="F131" s="23" t="s">
        <v>220</v>
      </c>
    </row>
    <row r="132" spans="1:6" hidden="1" x14ac:dyDescent="0.25">
      <c r="A132" s="20">
        <v>44317</v>
      </c>
      <c r="B132" s="51">
        <v>38618</v>
      </c>
      <c r="C132" s="23" t="s">
        <v>254</v>
      </c>
      <c r="D132" s="50" t="s">
        <v>255</v>
      </c>
      <c r="E132" s="50" t="s">
        <v>59</v>
      </c>
      <c r="F132" s="23" t="s">
        <v>220</v>
      </c>
    </row>
    <row r="133" spans="1:6" hidden="1" x14ac:dyDescent="0.25">
      <c r="A133" s="20">
        <v>44317</v>
      </c>
      <c r="B133" s="51">
        <v>38566</v>
      </c>
      <c r="C133" s="23" t="s">
        <v>256</v>
      </c>
      <c r="D133" s="50" t="s">
        <v>257</v>
      </c>
      <c r="E133" s="50" t="s">
        <v>46</v>
      </c>
      <c r="F133" s="23" t="s">
        <v>220</v>
      </c>
    </row>
    <row r="134" spans="1:6" hidden="1" x14ac:dyDescent="0.25">
      <c r="A134" s="20">
        <v>44317</v>
      </c>
      <c r="B134" s="51">
        <v>38758</v>
      </c>
      <c r="C134" s="23" t="s">
        <v>258</v>
      </c>
      <c r="D134" s="50" t="s">
        <v>259</v>
      </c>
      <c r="E134" s="50" t="s">
        <v>46</v>
      </c>
      <c r="F134" s="23" t="s">
        <v>17</v>
      </c>
    </row>
    <row r="135" spans="1:6" hidden="1" x14ac:dyDescent="0.25">
      <c r="A135" s="20">
        <v>44348</v>
      </c>
      <c r="B135" s="55">
        <v>30795</v>
      </c>
      <c r="C135" s="23" t="s">
        <v>260</v>
      </c>
      <c r="D135" s="44" t="s">
        <v>261</v>
      </c>
      <c r="E135" s="44" t="s">
        <v>43</v>
      </c>
      <c r="F135" s="23" t="s">
        <v>253</v>
      </c>
    </row>
    <row r="136" spans="1:6" hidden="1" x14ac:dyDescent="0.25">
      <c r="A136" s="20">
        <v>44378</v>
      </c>
      <c r="B136" s="51">
        <v>41064</v>
      </c>
      <c r="C136" s="23" t="s">
        <v>262</v>
      </c>
      <c r="D136" s="50" t="s">
        <v>263</v>
      </c>
      <c r="E136" s="50" t="s">
        <v>16</v>
      </c>
      <c r="F136" s="23" t="s">
        <v>220</v>
      </c>
    </row>
    <row r="137" spans="1:6" hidden="1" x14ac:dyDescent="0.25">
      <c r="A137" s="20">
        <v>44378</v>
      </c>
      <c r="B137" s="51">
        <v>30701</v>
      </c>
      <c r="C137" s="23" t="s">
        <v>264</v>
      </c>
      <c r="D137" s="50" t="s">
        <v>265</v>
      </c>
      <c r="E137" s="50" t="s">
        <v>28</v>
      </c>
      <c r="F137" s="23" t="s">
        <v>253</v>
      </c>
    </row>
    <row r="138" spans="1:6" hidden="1" x14ac:dyDescent="0.25">
      <c r="A138" s="20">
        <v>44409</v>
      </c>
      <c r="B138" s="51">
        <v>38772</v>
      </c>
      <c r="C138" s="23" t="s">
        <v>266</v>
      </c>
      <c r="D138" s="50" t="s">
        <v>267</v>
      </c>
      <c r="E138" s="50" t="s">
        <v>9</v>
      </c>
      <c r="F138" s="23" t="s">
        <v>10</v>
      </c>
    </row>
    <row r="139" spans="1:6" hidden="1" x14ac:dyDescent="0.25">
      <c r="A139" s="20">
        <v>44409</v>
      </c>
      <c r="B139" s="51">
        <v>40469</v>
      </c>
      <c r="C139" s="23" t="s">
        <v>268</v>
      </c>
      <c r="D139" s="50" t="s">
        <v>269</v>
      </c>
      <c r="E139" s="50" t="s">
        <v>9</v>
      </c>
      <c r="F139" s="23" t="s">
        <v>10</v>
      </c>
    </row>
    <row r="140" spans="1:6" hidden="1" x14ac:dyDescent="0.25">
      <c r="A140" s="20">
        <v>44409</v>
      </c>
      <c r="B140" s="51">
        <v>33800</v>
      </c>
      <c r="C140" s="23" t="s">
        <v>270</v>
      </c>
      <c r="D140" s="50" t="s">
        <v>271</v>
      </c>
      <c r="E140" s="50" t="s">
        <v>59</v>
      </c>
      <c r="F140" s="23" t="s">
        <v>253</v>
      </c>
    </row>
    <row r="141" spans="1:6" hidden="1" x14ac:dyDescent="0.25">
      <c r="A141" s="20">
        <v>44409</v>
      </c>
      <c r="B141" s="51">
        <v>34453</v>
      </c>
      <c r="C141" s="23" t="s">
        <v>272</v>
      </c>
      <c r="D141" s="50" t="s">
        <v>273</v>
      </c>
      <c r="E141" s="50" t="s">
        <v>59</v>
      </c>
      <c r="F141" s="23" t="s">
        <v>253</v>
      </c>
    </row>
    <row r="142" spans="1:6" hidden="1" x14ac:dyDescent="0.25">
      <c r="A142" s="20">
        <v>44409</v>
      </c>
      <c r="B142" s="51">
        <v>38778</v>
      </c>
      <c r="C142" s="23" t="s">
        <v>274</v>
      </c>
      <c r="D142" s="50" t="s">
        <v>275</v>
      </c>
      <c r="E142" s="50" t="s">
        <v>9</v>
      </c>
      <c r="F142" s="23" t="s">
        <v>253</v>
      </c>
    </row>
    <row r="143" spans="1:6" hidden="1" x14ac:dyDescent="0.25">
      <c r="A143" s="20">
        <v>44440</v>
      </c>
      <c r="B143" s="55">
        <v>38610</v>
      </c>
      <c r="C143" s="23" t="s">
        <v>276</v>
      </c>
      <c r="D143" s="44" t="s">
        <v>277</v>
      </c>
      <c r="E143" s="44" t="s">
        <v>59</v>
      </c>
      <c r="F143" s="23" t="s">
        <v>253</v>
      </c>
    </row>
    <row r="144" spans="1:6" hidden="1" x14ac:dyDescent="0.25">
      <c r="A144" s="20">
        <v>44440</v>
      </c>
      <c r="B144" s="55">
        <v>31458</v>
      </c>
      <c r="C144" s="23" t="s">
        <v>278</v>
      </c>
      <c r="D144" s="44" t="s">
        <v>279</v>
      </c>
      <c r="E144" s="44" t="s">
        <v>46</v>
      </c>
      <c r="F144" s="23" t="s">
        <v>220</v>
      </c>
    </row>
    <row r="145" spans="1:6" hidden="1" x14ac:dyDescent="0.25">
      <c r="A145" s="20">
        <v>44440</v>
      </c>
      <c r="B145" s="55">
        <v>43952</v>
      </c>
      <c r="C145" s="23" t="s">
        <v>280</v>
      </c>
      <c r="D145" s="44" t="s">
        <v>281</v>
      </c>
      <c r="E145" s="44" t="s">
        <v>46</v>
      </c>
      <c r="F145" s="23" t="s">
        <v>17</v>
      </c>
    </row>
    <row r="146" spans="1:6" hidden="1" x14ac:dyDescent="0.25">
      <c r="A146" s="20">
        <v>44470</v>
      </c>
      <c r="B146" s="55">
        <v>34449</v>
      </c>
      <c r="C146" s="23" t="s">
        <v>282</v>
      </c>
      <c r="D146" s="44" t="s">
        <v>283</v>
      </c>
      <c r="E146" s="44" t="s">
        <v>59</v>
      </c>
      <c r="F146" s="23" t="s">
        <v>17</v>
      </c>
    </row>
    <row r="147" spans="1:6" hidden="1" x14ac:dyDescent="0.25">
      <c r="A147" s="20">
        <v>44470</v>
      </c>
      <c r="B147" s="55">
        <v>29181</v>
      </c>
      <c r="C147" s="23" t="s">
        <v>284</v>
      </c>
      <c r="D147" s="44" t="s">
        <v>285</v>
      </c>
      <c r="E147" s="44" t="s">
        <v>286</v>
      </c>
      <c r="F147" s="23" t="s">
        <v>253</v>
      </c>
    </row>
    <row r="148" spans="1:6" hidden="1" x14ac:dyDescent="0.25">
      <c r="A148" s="20">
        <v>44470</v>
      </c>
      <c r="B148" s="55">
        <v>33802</v>
      </c>
      <c r="C148" s="23" t="s">
        <v>287</v>
      </c>
      <c r="D148" s="44" t="s">
        <v>288</v>
      </c>
      <c r="E148" s="44" t="s">
        <v>46</v>
      </c>
      <c r="F148" s="23" t="s">
        <v>253</v>
      </c>
    </row>
    <row r="149" spans="1:6" hidden="1" x14ac:dyDescent="0.25">
      <c r="A149" s="20" t="s">
        <v>289</v>
      </c>
      <c r="B149" s="55">
        <v>40483</v>
      </c>
      <c r="C149" s="23" t="s">
        <v>290</v>
      </c>
      <c r="D149" s="44" t="s">
        <v>291</v>
      </c>
      <c r="E149" s="44" t="s">
        <v>31</v>
      </c>
      <c r="F149" s="23" t="s">
        <v>10</v>
      </c>
    </row>
    <row r="150" spans="1:6" hidden="1" x14ac:dyDescent="0.25">
      <c r="A150" s="20" t="s">
        <v>289</v>
      </c>
      <c r="B150" s="55">
        <v>40437</v>
      </c>
      <c r="C150" s="23" t="s">
        <v>292</v>
      </c>
      <c r="D150" s="44" t="s">
        <v>293</v>
      </c>
      <c r="E150" s="44" t="s">
        <v>28</v>
      </c>
      <c r="F150" s="23" t="s">
        <v>10</v>
      </c>
    </row>
    <row r="151" spans="1:6" hidden="1" x14ac:dyDescent="0.25">
      <c r="A151" s="20" t="s">
        <v>289</v>
      </c>
      <c r="B151" s="55">
        <v>37165</v>
      </c>
      <c r="C151" s="23" t="s">
        <v>294</v>
      </c>
      <c r="D151" s="44" t="s">
        <v>295</v>
      </c>
      <c r="E151" s="44" t="s">
        <v>286</v>
      </c>
      <c r="F151" s="23" t="s">
        <v>10</v>
      </c>
    </row>
    <row r="152" spans="1:6" x14ac:dyDescent="0.25">
      <c r="F152"/>
    </row>
    <row r="153" spans="1:6" x14ac:dyDescent="0.25">
      <c r="F153"/>
    </row>
    <row r="154" spans="1:6" x14ac:dyDescent="0.25">
      <c r="E154" s="58" t="s">
        <v>296</v>
      </c>
      <c r="F154"/>
    </row>
    <row r="155" spans="1:6" x14ac:dyDescent="0.25">
      <c r="E155" s="59">
        <v>44588</v>
      </c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  <row r="2229" spans="6:6" x14ac:dyDescent="0.25">
      <c r="F2229"/>
    </row>
    <row r="2230" spans="6:6" x14ac:dyDescent="0.25">
      <c r="F2230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cp:lastPrinted>2022-01-27T14:23:20Z</cp:lastPrinted>
  <dcterms:created xsi:type="dcterms:W3CDTF">2022-01-25T17:57:28Z</dcterms:created>
  <dcterms:modified xsi:type="dcterms:W3CDTF">2022-12-23T18:16:25Z</dcterms:modified>
  <cp:contentStatus/>
</cp:coreProperties>
</file>