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2023 - Produção Assistencial\HEMU - 2023\Relatórios\Relatórios Gerenciais Mensais - Marketing\"/>
    </mc:Choice>
  </mc:AlternateContent>
  <bookViews>
    <workbookView xWindow="0" yWindow="0" windowWidth="20490" windowHeight="7455"/>
  </bookViews>
  <sheets>
    <sheet name="Planilha1" sheetId="1" r:id="rId1"/>
  </sheets>
  <definedNames>
    <definedName name="_xlnm.Print_Area" localSheetId="0">Planilha1!$A$1:$O$69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0" i="1" l="1"/>
  <c r="B50" i="1" l="1"/>
  <c r="L40" i="1" l="1"/>
  <c r="K40" i="1"/>
  <c r="L22" i="1"/>
  <c r="K22" i="1"/>
</calcChain>
</file>

<file path=xl/sharedStrings.xml><?xml version="1.0" encoding="utf-8"?>
<sst xmlns="http://schemas.openxmlformats.org/spreadsheetml/2006/main" count="24" uniqueCount="18">
  <si>
    <t>RAIO-X</t>
  </si>
  <si>
    <t>Clínica Obstétrica</t>
  </si>
  <si>
    <t>Clínica Cirúrgica Pediátrica</t>
  </si>
  <si>
    <t>Clínica Cirúrgica CERFIS</t>
  </si>
  <si>
    <t>Clínica Pediátrica</t>
  </si>
  <si>
    <t>Total</t>
  </si>
  <si>
    <t>Pediátrica</t>
  </si>
  <si>
    <t>CERFIS</t>
  </si>
  <si>
    <t>Consultas Médicas</t>
  </si>
  <si>
    <t>Consultas não médicas</t>
  </si>
  <si>
    <t>ANÁLISES CLÍNICAS</t>
  </si>
  <si>
    <t>ULTRASSONOGRAFIA</t>
  </si>
  <si>
    <t>ELETROCARDIOGRAMA</t>
  </si>
  <si>
    <t xml:space="preserve"> </t>
  </si>
  <si>
    <t>Meta</t>
  </si>
  <si>
    <t>Realizado</t>
  </si>
  <si>
    <t>ECOCARDIOGRAMA</t>
  </si>
  <si>
    <t>Obstétricas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</si>
</sst>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Planilha1!$J$19:$J$22</c:f>
              <c:strCache>
                <c:ptCount val="4"/>
                <c:pt idx="0">
                  <c:v>Pediátrica</c:v>
                </c:pt>
                <c:pt idx="1">
                  <c:v>CERFIS</c:v>
                </c:pt>
                <c:pt idx="2">
                  <c:v>Obstétricas</c:v>
                </c:pt>
                <c:pt idx="3">
                  <c:v>Total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>
                  <c:v>40</c:v>
                </c:pt>
                <c:pt idx="1">
                  <c:v>26</c:v>
                </c:pt>
                <c:pt idx="3">
                  <c:v>66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Pediátrica</c:v>
                </c:pt>
                <c:pt idx="1">
                  <c:v>CERFIS</c:v>
                </c:pt>
                <c:pt idx="2">
                  <c:v>Obstétricas</c:v>
                </c:pt>
                <c:pt idx="3">
                  <c:v>Total</c:v>
                </c:pt>
              </c:strCache>
            </c:strRef>
          </c:cat>
          <c:val>
            <c:numRef>
              <c:f>Planilha1!$L$19:$L$22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112</c:v>
                </c:pt>
                <c:pt idx="3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53515240"/>
        <c:axId val="453520728"/>
      </c:barChart>
      <c:catAx>
        <c:axId val="453515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3520728"/>
        <c:crosses val="autoZero"/>
        <c:auto val="1"/>
        <c:lblAlgn val="ctr"/>
        <c:lblOffset val="100"/>
        <c:noMultiLvlLbl val="0"/>
      </c:catAx>
      <c:valAx>
        <c:axId val="4535207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5351524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269114074501843E-2"/>
          <c:y val="0.14880952380952381"/>
          <c:w val="0.93657659817211669"/>
          <c:h val="0.522314398200224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Planilha1!$B$45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Planilha1!$A$46:$A$52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Planilha1!$B$46:$B$52</c:f>
              <c:numCache>
                <c:formatCode>General</c:formatCode>
                <c:ptCount val="7"/>
                <c:pt idx="0">
                  <c:v>41</c:v>
                </c:pt>
                <c:pt idx="1">
                  <c:v>26</c:v>
                </c:pt>
                <c:pt idx="2">
                  <c:v>285</c:v>
                </c:pt>
                <c:pt idx="3">
                  <c:v>413</c:v>
                </c:pt>
                <c:pt idx="4">
                  <c:v>765</c:v>
                </c:pt>
              </c:numCache>
            </c:numRef>
          </c:val>
        </c:ser>
        <c:ser>
          <c:idx val="1"/>
          <c:order val="1"/>
          <c:tx>
            <c:strRef>
              <c:f>Planilha1!$C$45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Planilha1!$A$46:$A$52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Planilha1!$C$46:$C$52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883</c:v>
                </c:pt>
                <c:pt idx="4">
                  <c:v>883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53518768"/>
        <c:axId val="45351367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Planilha1!$D$45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Planilha1!$A$46:$A$52</c15:sqref>
                        </c15:formulaRef>
                      </c:ext>
                    </c:extLst>
                    <c:strCache>
                      <c:ptCount val="5"/>
                      <c:pt idx="0">
                        <c:v>Clínica Cirúrgica Pediátrica</c:v>
                      </c:pt>
                      <c:pt idx="1">
                        <c:v>Clínica Cirúrgica CERFIS</c:v>
                      </c:pt>
                      <c:pt idx="2">
                        <c:v>Clínica Pediátrica</c:v>
                      </c:pt>
                      <c:pt idx="3">
                        <c:v>Clínica Obstétrica</c:v>
                      </c:pt>
                      <c:pt idx="4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Planilha1!$D$46:$D$52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Planilha1!$E$45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Planilha1!$A$46:$A$52</c15:sqref>
                        </c15:formulaRef>
                      </c:ext>
                    </c:extLst>
                    <c:strCache>
                      <c:ptCount val="5"/>
                      <c:pt idx="0">
                        <c:v>Clínica Cirúrgica Pediátrica</c:v>
                      </c:pt>
                      <c:pt idx="1">
                        <c:v>Clínica Cirúrgica CERFIS</c:v>
                      </c:pt>
                      <c:pt idx="2">
                        <c:v>Clínica Pediátrica</c:v>
                      </c:pt>
                      <c:pt idx="3">
                        <c:v>Clínica Obstétrica</c:v>
                      </c:pt>
                      <c:pt idx="4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Planilha1!$E$46:$E$52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Planilha1!$F$45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Planilha1!$A$46:$A$52</c15:sqref>
                        </c15:formulaRef>
                      </c:ext>
                    </c:extLst>
                    <c:strCache>
                      <c:ptCount val="5"/>
                      <c:pt idx="0">
                        <c:v>Clínica Cirúrgica Pediátrica</c:v>
                      </c:pt>
                      <c:pt idx="1">
                        <c:v>Clínica Cirúrgica CERFIS</c:v>
                      </c:pt>
                      <c:pt idx="2">
                        <c:v>Clínica Pediátrica</c:v>
                      </c:pt>
                      <c:pt idx="3">
                        <c:v>Clínica Obstétrica</c:v>
                      </c:pt>
                      <c:pt idx="4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Planilha1!$F$46:$F$52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</c15:ser>
            </c15:filteredBarSeries>
          </c:ext>
        </c:extLst>
      </c:barChart>
      <c:catAx>
        <c:axId val="45351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3513672"/>
        <c:crosses val="autoZero"/>
        <c:auto val="1"/>
        <c:lblAlgn val="ctr"/>
        <c:lblOffset val="100"/>
        <c:noMultiLvlLbl val="0"/>
      </c:catAx>
      <c:valAx>
        <c:axId val="45351367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5351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127626316761981"/>
          <c:y val="0.83407667791526063"/>
          <c:w val="0.25744702874755354"/>
          <c:h val="0.1004471316085489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087719298245612E-2"/>
          <c:y val="0.11382113821138211"/>
          <c:w val="0.93567251461988299"/>
          <c:h val="0.63112007340545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Planilha1!$K$37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Planilha1!$J$38:$J$40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Planilha1!$K$38:$K$40</c:f>
              <c:numCache>
                <c:formatCode>General</c:formatCode>
                <c:ptCount val="3"/>
                <c:pt idx="0" formatCode="#,##0">
                  <c:v>2000</c:v>
                </c:pt>
                <c:pt idx="1">
                  <c:v>916</c:v>
                </c:pt>
                <c:pt idx="2" formatCode="#,##0">
                  <c:v>2916</c:v>
                </c:pt>
              </c:numCache>
            </c:numRef>
          </c:val>
        </c:ser>
        <c:ser>
          <c:idx val="1"/>
          <c:order val="1"/>
          <c:tx>
            <c:strRef>
              <c:f>Planilha1!$L$37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1898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1026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Planilha1!$J$38:$J$40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Planilha1!$L$38:$L$40</c:f>
              <c:numCache>
                <c:formatCode>#,##0</c:formatCode>
                <c:ptCount val="3"/>
                <c:pt idx="0">
                  <c:v>1898</c:v>
                </c:pt>
                <c:pt idx="1">
                  <c:v>1026</c:v>
                </c:pt>
                <c:pt idx="2" formatCode="General">
                  <c:v>2924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53517200"/>
        <c:axId val="45351328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Planilha1!$M$36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Planilha1!$J$38:$J$40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não médicas</c:v>
                      </c:pt>
                      <c:pt idx="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Planilha1!$M$37:$M$40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45351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3513280"/>
        <c:crosses val="autoZero"/>
        <c:auto val="1"/>
        <c:lblAlgn val="ctr"/>
        <c:lblOffset val="100"/>
        <c:noMultiLvlLbl val="0"/>
      </c:catAx>
      <c:valAx>
        <c:axId val="45351328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5351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86227379472303"/>
          <c:y val="0.87601561999871969"/>
          <c:w val="0.26111686697057607"/>
          <c:h val="9.1464054798028299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Planilha1!$J$57:$J$61</c:f>
              <c:strCache>
                <c:ptCount val="5"/>
                <c:pt idx="0">
                  <c:v>ECOCARDIOGRAMA</c:v>
                </c:pt>
                <c:pt idx="1">
                  <c:v>ELETROCARDIOGRAMA</c:v>
                </c:pt>
                <c:pt idx="2">
                  <c:v>RAIO-X</c:v>
                </c:pt>
                <c:pt idx="3">
                  <c:v>ULTRASSONOGRAFIA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Planilha1!$K$57:$K$61</c:f>
              <c:numCache>
                <c:formatCode>General</c:formatCode>
                <c:ptCount val="5"/>
                <c:pt idx="0">
                  <c:v>291</c:v>
                </c:pt>
                <c:pt idx="1">
                  <c:v>47</c:v>
                </c:pt>
                <c:pt idx="2">
                  <c:v>806</c:v>
                </c:pt>
                <c:pt idx="3" formatCode="#,##0">
                  <c:v>2046</c:v>
                </c:pt>
                <c:pt idx="4" formatCode="#,##0">
                  <c:v>18116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53517984"/>
        <c:axId val="453519160"/>
      </c:barChart>
      <c:catAx>
        <c:axId val="453517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3519160"/>
        <c:crosses val="autoZero"/>
        <c:auto val="1"/>
        <c:lblAlgn val="ctr"/>
        <c:lblOffset val="100"/>
        <c:noMultiLvlLbl val="0"/>
      </c:catAx>
      <c:valAx>
        <c:axId val="45351916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351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151084" cy="269369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76200"/>
          <a:ext cx="1151084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MARÇO/2023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3236912" cy="269369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6501494" y="72117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166689</xdr:colOff>
      <xdr:row>2</xdr:row>
      <xdr:rowOff>38099</xdr:rowOff>
    </xdr:from>
    <xdr:ext cx="4243386" cy="412432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166689" y="419099"/>
          <a:ext cx="4243386" cy="412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HEMU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da Mulher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da Mulher - HEMU - atuante desde 1972 é referência estadual em atendimento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HEMU é realizada pelo IGH, por meio do 13° Termo Aditivo ao Contrato de gestão no 131/2012– SES/GO, celebrado com o Estado de Goiás, com vigência até o dia 22 de dezembro de 2022, pelas disposições da Lei Estadual n° 15.503/2005 e suas alterações.</a:t>
          </a:r>
          <a:r>
            <a:rPr lang="pt-BR" sz="12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142875</xdr:colOff>
      <xdr:row>23</xdr:row>
      <xdr:rowOff>114299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42875" y="449579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38101</xdr:colOff>
      <xdr:row>41</xdr:row>
      <xdr:rowOff>133349</xdr:rowOff>
    </xdr:from>
    <xdr:ext cx="4457699" cy="387286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38101" y="7943849"/>
          <a:ext cx="4457699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1</xdr:colOff>
      <xdr:row>54</xdr:row>
      <xdr:rowOff>123826</xdr:rowOff>
    </xdr:from>
    <xdr:ext cx="4248150" cy="981074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1" y="10601326"/>
          <a:ext cx="4248150" cy="981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Hospital Estadual da Mulher, em março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2023, foi de 765 saídas e foram realizadas 883 saídas. A unidade passou por mudança de perfil e aguarda formalização do novo Termo Aditivo com adequações das novas metas.  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10</xdr:row>
      <xdr:rowOff>14746</xdr:rowOff>
    </xdr:from>
    <xdr:ext cx="3924300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629275" y="1919746"/>
          <a:ext cx="392430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março de 2023 cerca de 1.204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35779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796644" y="2656114"/>
          <a:ext cx="3509281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ELETIVAS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523876</xdr:colOff>
      <xdr:row>28</xdr:row>
      <xdr:rowOff>9524</xdr:rowOff>
    </xdr:from>
    <xdr:ext cx="4191000" cy="866775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419726" y="5343524"/>
          <a:ext cx="4191000" cy="866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Após a saída da pediatria na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unidade e alterção no perfil assistencial do atual Hospital Estadual da Mulher - HEMU, f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oram realizadas </a:t>
          </a:r>
          <a:r>
            <a:rPr lang="pt-BR" sz="11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112 cirurgias eletivas ginecológicas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 mês de março de 2023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 cirurgias eletivas pediátricas/CERFIS. 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xmlns="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8</xdr:col>
      <xdr:colOff>284844</xdr:colOff>
      <xdr:row>32</xdr:row>
      <xdr:rowOff>123825</xdr:rowOff>
    </xdr:from>
    <xdr:ext cx="3720540" cy="32385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7E3E40C0-F4D6-4D98-8B3E-E5274F545707}"/>
            </a:ext>
          </a:extLst>
        </xdr:cNvPr>
        <xdr:cNvSpPr txBox="1"/>
      </xdr:nvSpPr>
      <xdr:spPr>
        <a:xfrm>
          <a:off x="5790294" y="6219825"/>
          <a:ext cx="372054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1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466725</xdr:colOff>
      <xdr:row>46</xdr:row>
      <xdr:rowOff>123952</xdr:rowOff>
    </xdr:from>
    <xdr:ext cx="4305301" cy="800476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xmlns="" id="{8E32AC4C-8115-45D9-B0C2-C10DECFB0825}"/>
            </a:ext>
          </a:extLst>
        </xdr:cNvPr>
        <xdr:cNvSpPr txBox="1"/>
      </xdr:nvSpPr>
      <xdr:spPr>
        <a:xfrm>
          <a:off x="5362575" y="9077452"/>
          <a:ext cx="4305301" cy="8004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2.916 atendimentos por mês, e a quantidade de atendimentos realizados foram 2.332 em razão da mudança de perfil da unidade.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302918</xdr:colOff>
      <xdr:row>50</xdr:row>
      <xdr:rowOff>154703</xdr:rowOff>
    </xdr:from>
    <xdr:ext cx="3720540" cy="35779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D6F83E80-B834-4528-9048-AB9096324163}"/>
            </a:ext>
          </a:extLst>
        </xdr:cNvPr>
        <xdr:cNvSpPr txBox="1"/>
      </xdr:nvSpPr>
      <xdr:spPr>
        <a:xfrm>
          <a:off x="5808368" y="9870203"/>
          <a:ext cx="372054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Diagnósticos Realizados Interno 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0</xdr:colOff>
      <xdr:row>65</xdr:row>
      <xdr:rowOff>38099</xdr:rowOff>
    </xdr:from>
    <xdr:ext cx="4191000" cy="514351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517526B6-EC4C-40C9-B073-57A2209852C6}"/>
            </a:ext>
          </a:extLst>
        </xdr:cNvPr>
        <xdr:cNvSpPr txBox="1"/>
      </xdr:nvSpPr>
      <xdr:spPr>
        <a:xfrm>
          <a:off x="5505450" y="12611099"/>
          <a:ext cx="4191000" cy="5143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uma média de 21.306 diagnósticos internos no mês de março 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59</xdr:row>
      <xdr:rowOff>104774</xdr:rowOff>
    </xdr:from>
    <xdr:ext cx="3753583" cy="310165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6F8DDA67-A927-4A81-885B-15AEB3539814}"/>
            </a:ext>
          </a:extLst>
        </xdr:cNvPr>
        <xdr:cNvSpPr txBox="1"/>
      </xdr:nvSpPr>
      <xdr:spPr>
        <a:xfrm>
          <a:off x="104775" y="11534774"/>
          <a:ext cx="3753583" cy="310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AO USUÁRIO </a:t>
          </a:r>
          <a:endParaRPr lang="pt-BR" sz="16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65</xdr:row>
      <xdr:rowOff>176950</xdr:rowOff>
    </xdr:from>
    <xdr:ext cx="4152900" cy="62344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BE065E73-694A-4B9B-AAAB-18D6ED20D337}"/>
            </a:ext>
          </a:extLst>
        </xdr:cNvPr>
        <xdr:cNvSpPr txBox="1"/>
      </xdr:nvSpPr>
      <xdr:spPr>
        <a:xfrm>
          <a:off x="0" y="12749950"/>
          <a:ext cx="4152900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manifestações queixosas recebidas no istema de ouvidoria do SUS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1,33% em março de 2023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66676</xdr:colOff>
      <xdr:row>61</xdr:row>
      <xdr:rowOff>95249</xdr:rowOff>
    </xdr:from>
    <xdr:to>
      <xdr:col>5</xdr:col>
      <xdr:colOff>381000</xdr:colOff>
      <xdr:row>66</xdr:row>
      <xdr:rowOff>28574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66676" y="11906249"/>
          <a:ext cx="3990974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125439</xdr:colOff>
      <xdr:row>25</xdr:row>
      <xdr:rowOff>171450</xdr:rowOff>
    </xdr:from>
    <xdr:to>
      <xdr:col>6</xdr:col>
      <xdr:colOff>104775</xdr:colOff>
      <xdr:row>41</xdr:row>
      <xdr:rowOff>180975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69CBBB34-7509-42A7-BAFF-65AB89D357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8123" t="21873" r="30317" b="14038"/>
        <a:stretch/>
      </xdr:blipFill>
      <xdr:spPr>
        <a:xfrm>
          <a:off x="125439" y="4933950"/>
          <a:ext cx="4265586" cy="3057525"/>
        </a:xfrm>
        <a:prstGeom prst="rect">
          <a:avLst/>
        </a:prstGeom>
      </xdr:spPr>
    </xdr:pic>
    <xdr:clientData/>
  </xdr:twoCellAnchor>
  <xdr:twoCellAnchor>
    <xdr:from>
      <xdr:col>8</xdr:col>
      <xdr:colOff>57150</xdr:colOff>
      <xdr:row>15</xdr:row>
      <xdr:rowOff>152401</xdr:rowOff>
    </xdr:from>
    <xdr:to>
      <xdr:col>13</xdr:col>
      <xdr:colOff>400050</xdr:colOff>
      <xdr:row>27</xdr:row>
      <xdr:rowOff>95250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43</xdr:row>
      <xdr:rowOff>85725</xdr:rowOff>
    </xdr:from>
    <xdr:to>
      <xdr:col>6</xdr:col>
      <xdr:colOff>128589</xdr:colOff>
      <xdr:row>54</xdr:row>
      <xdr:rowOff>123825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400051</xdr:colOff>
      <xdr:row>34</xdr:row>
      <xdr:rowOff>133350</xdr:rowOff>
    </xdr:from>
    <xdr:to>
      <xdr:col>13</xdr:col>
      <xdr:colOff>542926</xdr:colOff>
      <xdr:row>46</xdr:row>
      <xdr:rowOff>0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404812</xdr:colOff>
      <xdr:row>52</xdr:row>
      <xdr:rowOff>147638</xdr:rowOff>
    </xdr:from>
    <xdr:to>
      <xdr:col>14</xdr:col>
      <xdr:colOff>57150</xdr:colOff>
      <xdr:row>64</xdr:row>
      <xdr:rowOff>161926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showGridLines="0" tabSelected="1" view="pageBreakPreview" zoomScaleNormal="100" zoomScaleSheetLayoutView="100" workbookViewId="0">
      <selection activeCell="H47" sqref="H47"/>
    </sheetView>
  </sheetViews>
  <sheetFormatPr defaultRowHeight="15" x14ac:dyDescent="0.25"/>
  <cols>
    <col min="1" max="1" width="18.5703125" bestFit="1" customWidth="1"/>
    <col min="10" max="10" width="17.28515625" bestFit="1" customWidth="1"/>
    <col min="15" max="15" width="3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14</v>
      </c>
      <c r="L18" s="3" t="s">
        <v>15</v>
      </c>
    </row>
    <row r="19" spans="10:12" x14ac:dyDescent="0.25">
      <c r="J19" t="s">
        <v>6</v>
      </c>
      <c r="K19" s="3">
        <v>40</v>
      </c>
      <c r="L19" s="3">
        <v>0</v>
      </c>
    </row>
    <row r="20" spans="10:12" x14ac:dyDescent="0.25">
      <c r="J20" t="s">
        <v>7</v>
      </c>
      <c r="K20" s="3">
        <v>26</v>
      </c>
      <c r="L20" s="3">
        <v>0</v>
      </c>
    </row>
    <row r="21" spans="10:12" x14ac:dyDescent="0.25">
      <c r="J21" t="s">
        <v>17</v>
      </c>
      <c r="K21" s="3"/>
      <c r="L21" s="3">
        <v>112</v>
      </c>
    </row>
    <row r="22" spans="10:12" x14ac:dyDescent="0.25">
      <c r="J22" t="s">
        <v>5</v>
      </c>
      <c r="K22" s="3">
        <f>SUM(K19:K20)</f>
        <v>66</v>
      </c>
      <c r="L22" s="3">
        <f>SUM(L19:L20)</f>
        <v>0</v>
      </c>
    </row>
    <row r="23" spans="10:12" x14ac:dyDescent="0.25">
      <c r="K23" s="3"/>
      <c r="L23" s="3"/>
    </row>
    <row r="37" spans="1:12" x14ac:dyDescent="0.25">
      <c r="K37" s="4" t="s">
        <v>14</v>
      </c>
      <c r="L37" s="4" t="s">
        <v>15</v>
      </c>
    </row>
    <row r="38" spans="1:12" x14ac:dyDescent="0.25">
      <c r="J38" t="s">
        <v>8</v>
      </c>
      <c r="K38" s="5">
        <v>2000</v>
      </c>
      <c r="L38" s="5">
        <v>1898</v>
      </c>
    </row>
    <row r="39" spans="1:12" x14ac:dyDescent="0.25">
      <c r="J39" t="s">
        <v>9</v>
      </c>
      <c r="K39" s="4">
        <v>916</v>
      </c>
      <c r="L39" s="5">
        <v>1026</v>
      </c>
    </row>
    <row r="40" spans="1:12" x14ac:dyDescent="0.25">
      <c r="J40" t="s">
        <v>5</v>
      </c>
      <c r="K40" s="5">
        <f>SUM(K38:K39)</f>
        <v>2916</v>
      </c>
      <c r="L40" s="4">
        <f>SUM(L38:L39)</f>
        <v>2924</v>
      </c>
    </row>
    <row r="45" spans="1:12" x14ac:dyDescent="0.25">
      <c r="B45" s="3" t="s">
        <v>14</v>
      </c>
      <c r="C45" s="3" t="s">
        <v>15</v>
      </c>
    </row>
    <row r="46" spans="1:12" x14ac:dyDescent="0.25">
      <c r="A46" t="s">
        <v>2</v>
      </c>
      <c r="B46" s="3">
        <v>41</v>
      </c>
      <c r="C46" s="3">
        <v>0</v>
      </c>
    </row>
    <row r="47" spans="1:12" x14ac:dyDescent="0.25">
      <c r="A47" t="s">
        <v>3</v>
      </c>
      <c r="B47" s="3">
        <v>26</v>
      </c>
      <c r="C47" s="3">
        <v>0</v>
      </c>
    </row>
    <row r="48" spans="1:12" x14ac:dyDescent="0.25">
      <c r="A48" t="s">
        <v>4</v>
      </c>
      <c r="B48" s="3">
        <v>285</v>
      </c>
      <c r="C48" s="3">
        <v>0</v>
      </c>
    </row>
    <row r="49" spans="1:16" x14ac:dyDescent="0.25">
      <c r="A49" t="s">
        <v>1</v>
      </c>
      <c r="B49" s="3">
        <v>413</v>
      </c>
      <c r="C49" s="3">
        <v>883</v>
      </c>
    </row>
    <row r="50" spans="1:16" x14ac:dyDescent="0.25">
      <c r="A50" t="s">
        <v>5</v>
      </c>
      <c r="B50" s="3">
        <f>SUM(B46:B49)</f>
        <v>765</v>
      </c>
      <c r="C50" s="3">
        <f>SUM(C46:C49)</f>
        <v>883</v>
      </c>
    </row>
    <row r="57" spans="1:16" x14ac:dyDescent="0.25">
      <c r="J57" t="s">
        <v>16</v>
      </c>
      <c r="K57">
        <v>291</v>
      </c>
    </row>
    <row r="58" spans="1:16" x14ac:dyDescent="0.25">
      <c r="J58" t="s">
        <v>12</v>
      </c>
      <c r="K58">
        <v>47</v>
      </c>
    </row>
    <row r="59" spans="1:16" x14ac:dyDescent="0.25">
      <c r="J59" t="s">
        <v>0</v>
      </c>
      <c r="K59">
        <v>806</v>
      </c>
    </row>
    <row r="60" spans="1:16" x14ac:dyDescent="0.25">
      <c r="J60" t="s">
        <v>11</v>
      </c>
      <c r="K60" s="2">
        <v>2046</v>
      </c>
    </row>
    <row r="61" spans="1:16" x14ac:dyDescent="0.25">
      <c r="J61" t="s">
        <v>10</v>
      </c>
      <c r="K61" s="2">
        <v>18116</v>
      </c>
    </row>
    <row r="62" spans="1:16" x14ac:dyDescent="0.25">
      <c r="K62" s="2"/>
    </row>
    <row r="63" spans="1:16" x14ac:dyDescent="0.25">
      <c r="P63" t="s">
        <v>13</v>
      </c>
    </row>
  </sheetData>
  <pageMargins left="0.51181102362204722" right="0.51181102362204722" top="0.78740157480314965" bottom="0.78740157480314965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 Silveira</cp:lastModifiedBy>
  <cp:lastPrinted>2023-04-19T21:25:33Z</cp:lastPrinted>
  <dcterms:created xsi:type="dcterms:W3CDTF">2021-11-19T18:00:54Z</dcterms:created>
  <dcterms:modified xsi:type="dcterms:W3CDTF">2023-04-19T21:26:36Z</dcterms:modified>
</cp:coreProperties>
</file>