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1 - HEMU - 2023\Relatórios\Relatórios Gerenciais Mensais - Marketing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  <c r="C50" i="1"/>
  <c r="L37" i="1" l="1"/>
  <c r="K37" i="1"/>
</calcChain>
</file>

<file path=xl/sharedStrings.xml><?xml version="1.0" encoding="utf-8"?>
<sst xmlns="http://schemas.openxmlformats.org/spreadsheetml/2006/main" count="21" uniqueCount="16">
  <si>
    <t>RAIO-X</t>
  </si>
  <si>
    <t>Total</t>
  </si>
  <si>
    <t>Consultas Médicas</t>
  </si>
  <si>
    <t>Consultas não médicas</t>
  </si>
  <si>
    <t>ANÁLISES CLÍNICAS</t>
  </si>
  <si>
    <t>ULTRASSONOGRAFIA</t>
  </si>
  <si>
    <t>ELETROCARDIOGRAMA</t>
  </si>
  <si>
    <t xml:space="preserve"> </t>
  </si>
  <si>
    <t>Meta</t>
  </si>
  <si>
    <t>Realizado</t>
  </si>
  <si>
    <t>ECOCARDIOGRAMA</t>
  </si>
  <si>
    <t xml:space="preserve">Ginecologia e Mastologia </t>
  </si>
  <si>
    <t xml:space="preserve">Cirúrgica </t>
  </si>
  <si>
    <t xml:space="preserve">Clínica </t>
  </si>
  <si>
    <t>Clínica Obstétrica</t>
  </si>
  <si>
    <t>* O Relatório Gerencial de Produção referente ao mês de setembro,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</si>
</sst>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5880207436634"/>
          <c:y val="7.5601415483624479E-2"/>
          <c:w val="0.57539669272487592"/>
          <c:h val="0.60774284045936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Planilha1!$K$19:$K$19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Planilha1!$J$19:$J$19</c:f>
              <c:strCache>
                <c:ptCount val="1"/>
                <c:pt idx="0">
                  <c:v>Ginecologia e Mastologia </c:v>
                </c:pt>
              </c:strCache>
            </c:strRef>
          </c:cat>
          <c:val>
            <c:numRef>
              <c:f>Planilha1!$L$19:$L$19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980507584"/>
        <c:axId val="-980516288"/>
      </c:barChart>
      <c:catAx>
        <c:axId val="-9805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980516288"/>
        <c:crosses val="autoZero"/>
        <c:auto val="1"/>
        <c:lblAlgn val="ctr"/>
        <c:lblOffset val="100"/>
        <c:noMultiLvlLbl val="0"/>
      </c:catAx>
      <c:valAx>
        <c:axId val="-980516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9805075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9114074501843E-2"/>
          <c:y val="0.14880952380952381"/>
          <c:w val="0.93773088592549814"/>
          <c:h val="0.52231439820022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Planilha1!$B$43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774101695385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Planilha1!$B$44:$B$52</c:f>
              <c:numCache>
                <c:formatCode>General</c:formatCode>
                <c:ptCount val="9"/>
                <c:pt idx="0">
                  <c:v>354</c:v>
                </c:pt>
                <c:pt idx="2">
                  <c:v>124</c:v>
                </c:pt>
                <c:pt idx="4">
                  <c:v>39</c:v>
                </c:pt>
                <c:pt idx="6">
                  <c:v>517</c:v>
                </c:pt>
              </c:numCache>
            </c:numRef>
          </c:val>
        </c:ser>
        <c:ser>
          <c:idx val="1"/>
          <c:order val="1"/>
          <c:tx>
            <c:strRef>
              <c:f>Planilha1!$C$43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Planilha1!$A$44:$A$52</c:f>
              <c:strCache>
                <c:ptCount val="7"/>
                <c:pt idx="0">
                  <c:v>Clínica Obstétrica</c:v>
                </c:pt>
                <c:pt idx="2">
                  <c:v>Cirúrgica </c:v>
                </c:pt>
                <c:pt idx="4">
                  <c:v>Clínica </c:v>
                </c:pt>
                <c:pt idx="6">
                  <c:v>Total</c:v>
                </c:pt>
              </c:strCache>
            </c:strRef>
          </c:cat>
          <c:val>
            <c:numRef>
              <c:f>Planilha1!$C$44:$C$52</c:f>
              <c:numCache>
                <c:formatCode>General</c:formatCode>
                <c:ptCount val="9"/>
                <c:pt idx="0">
                  <c:v>401</c:v>
                </c:pt>
                <c:pt idx="2">
                  <c:v>357</c:v>
                </c:pt>
                <c:pt idx="4">
                  <c:v>80</c:v>
                </c:pt>
                <c:pt idx="6">
                  <c:v>838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980509760"/>
        <c:axId val="-98051520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Planilha1!$D$43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Planilha1!$D$44:$D$52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Planilha1!$E$44:$E$52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Planilha1!$A$44:$A$52</c15:sqref>
                        </c15:formulaRef>
                      </c:ext>
                    </c:extLst>
                    <c:strCache>
                      <c:ptCount val="7"/>
                      <c:pt idx="0">
                        <c:v>Clínica Obstétrica</c:v>
                      </c:pt>
                      <c:pt idx="2">
                        <c:v>Cirúrgica </c:v>
                      </c:pt>
                      <c:pt idx="4">
                        <c:v>Clínica </c:v>
                      </c:pt>
                      <c:pt idx="6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Planilha1!$F$44:$F$52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</c:ext>
        </c:extLst>
      </c:barChart>
      <c:catAx>
        <c:axId val="-98050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980515200"/>
        <c:crosses val="autoZero"/>
        <c:auto val="1"/>
        <c:lblAlgn val="ctr"/>
        <c:lblOffset val="100"/>
        <c:noMultiLvlLbl val="0"/>
      </c:catAx>
      <c:valAx>
        <c:axId val="-980515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98050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27626316761981"/>
          <c:y val="0.83407667791526063"/>
          <c:w val="0.27869215880519754"/>
          <c:h val="8.704166802479963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98245614035087"/>
          <c:y val="9.0222284161382477E-2"/>
          <c:w val="0.65789473684210531"/>
          <c:h val="0.6311200734054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Planilha1!$K$34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71929824561403E-3"/>
                  <c:y val="-1.18876733328687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05618560084181E-17"/>
                  <c:y val="-1.778737834761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21123712016836E-16"/>
                  <c:y val="5.811441711378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Planilha1!$K$35:$K$37</c:f>
              <c:numCache>
                <c:formatCode>General</c:formatCode>
                <c:ptCount val="3"/>
                <c:pt idx="0" formatCode="#,##0">
                  <c:v>1500</c:v>
                </c:pt>
                <c:pt idx="1">
                  <c:v>1000</c:v>
                </c:pt>
                <c:pt idx="2" formatCode="#,##0">
                  <c:v>2500</c:v>
                </c:pt>
              </c:numCache>
            </c:numRef>
          </c:val>
        </c:ser>
        <c:ser>
          <c:idx val="1"/>
          <c:order val="1"/>
          <c:tx>
            <c:strRef>
              <c:f>Planilha1!$L$34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923976608187081E-3"/>
                  <c:y val="-4.69003321487468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47953216374162E-3"/>
                  <c:y val="-4.6900332148747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47953216374162E-3"/>
                  <c:y val="1.2096717998745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Planilha1!$J$35:$J$37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Planilha1!$L$35:$L$37</c:f>
              <c:numCache>
                <c:formatCode>#,##0</c:formatCode>
                <c:ptCount val="3"/>
                <c:pt idx="0">
                  <c:v>2052</c:v>
                </c:pt>
                <c:pt idx="1">
                  <c:v>1228</c:v>
                </c:pt>
                <c:pt idx="2" formatCode="General">
                  <c:v>3280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980520096"/>
        <c:axId val="-98051955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Planilha1!$J$35:$J$37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Planilha1!$M$35:$M$38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-9805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980519552"/>
        <c:crosses val="autoZero"/>
        <c:auto val="1"/>
        <c:lblAlgn val="ctr"/>
        <c:lblOffset val="100"/>
        <c:noMultiLvlLbl val="0"/>
      </c:catAx>
      <c:valAx>
        <c:axId val="-9805195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9805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227379472303"/>
          <c:y val="0.87601561999871969"/>
          <c:w val="0.26111686697057607"/>
          <c:h val="9.146405479802829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7924182228513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393612451240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774840261980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086137857054422E-3"/>
                  <c:y val="1.265225504664359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Planilha1!$J$56:$J$60</c:f>
              <c:strCache>
                <c:ptCount val="5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ULTRASSONOGRAFIA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Planilha1!$K$56:$K$60</c:f>
              <c:numCache>
                <c:formatCode>General</c:formatCode>
                <c:ptCount val="5"/>
                <c:pt idx="0">
                  <c:v>210</c:v>
                </c:pt>
                <c:pt idx="1">
                  <c:v>187</c:v>
                </c:pt>
                <c:pt idx="2">
                  <c:v>704</c:v>
                </c:pt>
                <c:pt idx="3" formatCode="#,##0">
                  <c:v>1905</c:v>
                </c:pt>
                <c:pt idx="4" formatCode="#,##0">
                  <c:v>18632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980514656"/>
        <c:axId val="-980514112"/>
      </c:barChart>
      <c:catAx>
        <c:axId val="-98051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980514112"/>
        <c:crosses val="autoZero"/>
        <c:auto val="1"/>
        <c:lblAlgn val="ctr"/>
        <c:lblOffset val="100"/>
        <c:noMultiLvlLbl val="0"/>
      </c:catAx>
      <c:valAx>
        <c:axId val="-9805141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98051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441933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4419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SETEMBRO/2023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271464</xdr:colOff>
      <xdr:row>1</xdr:row>
      <xdr:rowOff>76200</xdr:rowOff>
    </xdr:from>
    <xdr:ext cx="4071936" cy="315277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271464" y="266700"/>
          <a:ext cx="4071936" cy="3152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HEMU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da Mulher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da Mulher - HEMU - atuante desde 1972 é referência estadual em atendimento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HEMU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18</xdr:row>
      <xdr:rowOff>57149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04775" y="348614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39</xdr:row>
      <xdr:rowOff>133349</xdr:rowOff>
    </xdr:from>
    <xdr:ext cx="4457699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7943849"/>
          <a:ext cx="445769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54</xdr:row>
      <xdr:rowOff>123826</xdr:rowOff>
    </xdr:from>
    <xdr:ext cx="4591049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10601326"/>
          <a:ext cx="4591049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Estadual da Mulher, em setembro de 2023 é de 517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 e foram realizadas 838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setembro de 2023 cerca de 1058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19050</xdr:colOff>
      <xdr:row>26</xdr:row>
      <xdr:rowOff>9524</xdr:rowOff>
    </xdr:from>
    <xdr:ext cx="4086225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524500" y="4962524"/>
          <a:ext cx="40862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Após 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oram realizadas </a:t>
          </a:r>
          <a:r>
            <a:rPr lang="pt-BR" sz="12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112 cirurgias eletivas ginecológicas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mês de setembro de 2023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atingindo 100% da meta contratualizada.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29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485775</xdr:colOff>
      <xdr:row>43</xdr:row>
      <xdr:rowOff>130578</xdr:rowOff>
    </xdr:from>
    <xdr:ext cx="4305301" cy="623440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372514" y="8440795"/>
          <a:ext cx="4305301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2.500 atendimentos por mês, e a quantidade de atendimentos realizados em setembro foi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3.280.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264818</xdr:colOff>
      <xdr:row>47</xdr:row>
      <xdr:rowOff>124239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758948" y="9207500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433871</xdr:colOff>
      <xdr:row>62</xdr:row>
      <xdr:rowOff>38100</xdr:rowOff>
    </xdr:from>
    <xdr:ext cx="4486275" cy="514351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320610" y="12020274"/>
          <a:ext cx="4486275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uma média de 21.761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internos no mês de setembro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59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65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5594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0,24% em setembro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61</xdr:row>
      <xdr:rowOff>95249</xdr:rowOff>
    </xdr:from>
    <xdr:to>
      <xdr:col>5</xdr:col>
      <xdr:colOff>381000</xdr:colOff>
      <xdr:row>66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>
    <xdr:from>
      <xdr:col>8</xdr:col>
      <xdr:colOff>409575</xdr:colOff>
      <xdr:row>15</xdr:row>
      <xdr:rowOff>161926</xdr:rowOff>
    </xdr:from>
    <xdr:to>
      <xdr:col>13</xdr:col>
      <xdr:colOff>19049</xdr:colOff>
      <xdr:row>25</xdr:row>
      <xdr:rowOff>104775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141908</xdr:rowOff>
    </xdr:from>
    <xdr:to>
      <xdr:col>6</xdr:col>
      <xdr:colOff>323851</xdr:colOff>
      <xdr:row>54</xdr:row>
      <xdr:rowOff>113334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418687</xdr:colOff>
      <xdr:row>31</xdr:row>
      <xdr:rowOff>147155</xdr:rowOff>
    </xdr:from>
    <xdr:to>
      <xdr:col>13</xdr:col>
      <xdr:colOff>559353</xdr:colOff>
      <xdr:row>43</xdr:row>
      <xdr:rowOff>13805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411024</xdr:colOff>
      <xdr:row>49</xdr:row>
      <xdr:rowOff>112851</xdr:rowOff>
    </xdr:from>
    <xdr:to>
      <xdr:col>14</xdr:col>
      <xdr:colOff>63362</xdr:colOff>
      <xdr:row>61</xdr:row>
      <xdr:rowOff>127140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514351</xdr:colOff>
      <xdr:row>20</xdr:row>
      <xdr:rowOff>85726</xdr:rowOff>
    </xdr:from>
    <xdr:to>
      <xdr:col>5</xdr:col>
      <xdr:colOff>247650</xdr:colOff>
      <xdr:row>40</xdr:row>
      <xdr:rowOff>0</xdr:rowOff>
    </xdr:to>
    <xdr:pic>
      <xdr:nvPicPr>
        <xdr:cNvPr id="26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895726"/>
          <a:ext cx="3409949" cy="372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topLeftCell="A40" zoomScale="69" zoomScaleNormal="100" zoomScaleSheetLayoutView="69" workbookViewId="0">
      <selection activeCell="G66" sqref="G66:N68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2" width="9.140625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8</v>
      </c>
      <c r="L18" s="3" t="s">
        <v>9</v>
      </c>
    </row>
    <row r="19" spans="10:12" x14ac:dyDescent="0.25">
      <c r="J19" s="3" t="s">
        <v>11</v>
      </c>
      <c r="K19" s="3">
        <v>112</v>
      </c>
      <c r="L19" s="3">
        <v>112</v>
      </c>
    </row>
    <row r="20" spans="10:12" x14ac:dyDescent="0.25">
      <c r="K20" s="3"/>
      <c r="L20" s="3"/>
    </row>
    <row r="34" spans="1:12" x14ac:dyDescent="0.25">
      <c r="K34" s="4" t="s">
        <v>8</v>
      </c>
      <c r="L34" s="4" t="s">
        <v>9</v>
      </c>
    </row>
    <row r="35" spans="1:12" x14ac:dyDescent="0.25">
      <c r="J35" t="s">
        <v>2</v>
      </c>
      <c r="K35" s="5">
        <v>1500</v>
      </c>
      <c r="L35" s="5">
        <v>2052</v>
      </c>
    </row>
    <row r="36" spans="1:12" x14ac:dyDescent="0.25">
      <c r="J36" t="s">
        <v>3</v>
      </c>
      <c r="K36" s="4">
        <v>1000</v>
      </c>
      <c r="L36" s="5">
        <v>1228</v>
      </c>
    </row>
    <row r="37" spans="1:12" x14ac:dyDescent="0.25">
      <c r="J37" t="s">
        <v>1</v>
      </c>
      <c r="K37" s="5">
        <f>SUM(K35:K36)</f>
        <v>2500</v>
      </c>
      <c r="L37" s="4">
        <f>SUM(L35:L36)</f>
        <v>3280</v>
      </c>
    </row>
    <row r="43" spans="1:12" x14ac:dyDescent="0.25">
      <c r="B43" s="3" t="s">
        <v>8</v>
      </c>
      <c r="C43" s="3" t="s">
        <v>9</v>
      </c>
    </row>
    <row r="44" spans="1:12" x14ac:dyDescent="0.25">
      <c r="A44" t="s">
        <v>14</v>
      </c>
      <c r="B44" s="3">
        <v>354</v>
      </c>
      <c r="C44" s="3">
        <v>401</v>
      </c>
    </row>
    <row r="45" spans="1:12" x14ac:dyDescent="0.25">
      <c r="B45" s="3"/>
      <c r="C45" s="3"/>
    </row>
    <row r="46" spans="1:12" x14ac:dyDescent="0.25">
      <c r="A46" t="s">
        <v>12</v>
      </c>
      <c r="B46" s="3">
        <v>124</v>
      </c>
      <c r="C46" s="3">
        <v>357</v>
      </c>
    </row>
    <row r="47" spans="1:12" x14ac:dyDescent="0.25">
      <c r="B47" s="3"/>
      <c r="C47" s="3"/>
    </row>
    <row r="48" spans="1:12" x14ac:dyDescent="0.25">
      <c r="A48" t="s">
        <v>13</v>
      </c>
      <c r="B48" s="3">
        <v>39</v>
      </c>
      <c r="C48" s="3">
        <v>80</v>
      </c>
    </row>
    <row r="49" spans="1:16" x14ac:dyDescent="0.25">
      <c r="B49" s="3"/>
      <c r="C49" s="3"/>
    </row>
    <row r="50" spans="1:16" x14ac:dyDescent="0.25">
      <c r="A50" t="s">
        <v>1</v>
      </c>
      <c r="B50" s="3">
        <f>SUM(B44:B49)</f>
        <v>517</v>
      </c>
      <c r="C50" s="3">
        <f>SUM(C44:C49)</f>
        <v>838</v>
      </c>
    </row>
    <row r="56" spans="1:16" x14ac:dyDescent="0.25">
      <c r="J56" t="s">
        <v>10</v>
      </c>
      <c r="K56">
        <v>210</v>
      </c>
    </row>
    <row r="57" spans="1:16" x14ac:dyDescent="0.25">
      <c r="J57" t="s">
        <v>6</v>
      </c>
      <c r="K57">
        <v>187</v>
      </c>
    </row>
    <row r="58" spans="1:16" x14ac:dyDescent="0.25">
      <c r="J58" t="s">
        <v>0</v>
      </c>
      <c r="K58">
        <v>704</v>
      </c>
    </row>
    <row r="59" spans="1:16" x14ac:dyDescent="0.25">
      <c r="J59" t="s">
        <v>5</v>
      </c>
      <c r="K59" s="2">
        <v>1905</v>
      </c>
    </row>
    <row r="60" spans="1:16" x14ac:dyDescent="0.25">
      <c r="J60" t="s">
        <v>4</v>
      </c>
      <c r="K60" s="2">
        <v>18632</v>
      </c>
    </row>
    <row r="61" spans="1:16" x14ac:dyDescent="0.25">
      <c r="K61" s="2"/>
    </row>
    <row r="63" spans="1:16" x14ac:dyDescent="0.25">
      <c r="P63" t="s">
        <v>7</v>
      </c>
    </row>
    <row r="66" spans="7:14" x14ac:dyDescent="0.25">
      <c r="G66" s="6" t="s">
        <v>15</v>
      </c>
      <c r="H66" s="6"/>
      <c r="I66" s="6"/>
      <c r="J66" s="6"/>
      <c r="K66" s="6"/>
      <c r="L66" s="6"/>
      <c r="M66" s="6"/>
      <c r="N66" s="6"/>
    </row>
    <row r="67" spans="7:14" x14ac:dyDescent="0.25">
      <c r="G67" s="6"/>
      <c r="H67" s="6"/>
      <c r="I67" s="6"/>
      <c r="J67" s="6"/>
      <c r="K67" s="6"/>
      <c r="L67" s="6"/>
      <c r="M67" s="6"/>
      <c r="N67" s="6"/>
    </row>
    <row r="68" spans="7:14" x14ac:dyDescent="0.25">
      <c r="G68" s="6"/>
      <c r="H68" s="6"/>
      <c r="I68" s="6"/>
      <c r="J68" s="6"/>
      <c r="K68" s="6"/>
      <c r="L68" s="6"/>
      <c r="M68" s="6"/>
      <c r="N68" s="6"/>
    </row>
  </sheetData>
  <mergeCells count="1">
    <mergeCell ref="G66:N68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2023-10-10T20:45:26Z</cp:lastPrinted>
  <dcterms:created xsi:type="dcterms:W3CDTF">2021-11-19T18:00:54Z</dcterms:created>
  <dcterms:modified xsi:type="dcterms:W3CDTF">2023-10-10T20:45:40Z</dcterms:modified>
</cp:coreProperties>
</file>