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2023 - Produção Assistencial\1 - HEMU - 2023\Relatórios\Relatórios Gerenciais Mensais - Marketing\"/>
    </mc:Choice>
  </mc:AlternateContent>
  <bookViews>
    <workbookView xWindow="0" yWindow="0" windowWidth="10515" windowHeight="7485"/>
  </bookViews>
  <sheets>
    <sheet name="Planilha1" sheetId="1" r:id="rId1"/>
  </sheets>
  <definedNames>
    <definedName name="_xlnm.Print_Area" localSheetId="0">Planilha1!$A$1:$O$69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1" l="1"/>
  <c r="C50" i="1"/>
  <c r="L37" i="1" l="1"/>
  <c r="K37" i="1"/>
</calcChain>
</file>

<file path=xl/sharedStrings.xml><?xml version="1.0" encoding="utf-8"?>
<sst xmlns="http://schemas.openxmlformats.org/spreadsheetml/2006/main" count="21" uniqueCount="16">
  <si>
    <t>RAIO-X</t>
  </si>
  <si>
    <t>Total</t>
  </si>
  <si>
    <t>Consultas Médicas</t>
  </si>
  <si>
    <t>Consultas não médicas</t>
  </si>
  <si>
    <t>ANÁLISES CLÍNICAS</t>
  </si>
  <si>
    <t>ULTRASSONOGRAFIA</t>
  </si>
  <si>
    <t>ELETROCARDIOGRAMA</t>
  </si>
  <si>
    <t xml:space="preserve"> </t>
  </si>
  <si>
    <t>Meta</t>
  </si>
  <si>
    <t>Realizado</t>
  </si>
  <si>
    <t>ECOCARDIOGRAMA</t>
  </si>
  <si>
    <t xml:space="preserve">Ginecologia e Mastologia </t>
  </si>
  <si>
    <t xml:space="preserve">Cirúrgica </t>
  </si>
  <si>
    <t xml:space="preserve">Clínica </t>
  </si>
  <si>
    <t>Clínica Obstétrica</t>
  </si>
  <si>
    <t>* O Relatório Gerencial de Produção referente ao mês de setembro,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</si>
</sst>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15880207436634"/>
          <c:y val="7.5601415483624479E-2"/>
          <c:w val="0.57539669272487592"/>
          <c:h val="0.60774284045936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Planilha1!$K$19:$K$19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Planilha1!$L$19:$L$19</c:f>
              <c:numCache>
                <c:formatCode>General</c:formatCode>
                <c:ptCount val="1"/>
                <c:pt idx="0">
                  <c:v>127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66868176"/>
        <c:axId val="1666881232"/>
      </c:barChart>
      <c:catAx>
        <c:axId val="166686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66881232"/>
        <c:crosses val="autoZero"/>
        <c:auto val="1"/>
        <c:lblAlgn val="ctr"/>
        <c:lblOffset val="100"/>
        <c:noMultiLvlLbl val="0"/>
      </c:catAx>
      <c:valAx>
        <c:axId val="16668812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6686817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69114074501843E-2"/>
          <c:y val="0.14880952380952381"/>
          <c:w val="0.93773088592549814"/>
          <c:h val="0.522314398200224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Planilha1!$B$43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7741016953858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Planilha1!$A$44:$A$52</c:f>
              <c:strCache>
                <c:ptCount val="7"/>
                <c:pt idx="0">
                  <c:v>Clínica Obstétrica</c:v>
                </c:pt>
                <c:pt idx="2">
                  <c:v>Cirúrgica </c:v>
                </c:pt>
                <c:pt idx="4">
                  <c:v>Clínica </c:v>
                </c:pt>
                <c:pt idx="6">
                  <c:v>Total</c:v>
                </c:pt>
              </c:strCache>
            </c:strRef>
          </c:cat>
          <c:val>
            <c:numRef>
              <c:f>Planilha1!$B$44:$B$52</c:f>
              <c:numCache>
                <c:formatCode>General</c:formatCode>
                <c:ptCount val="9"/>
                <c:pt idx="0">
                  <c:v>354</c:v>
                </c:pt>
                <c:pt idx="2">
                  <c:v>124</c:v>
                </c:pt>
                <c:pt idx="4">
                  <c:v>39</c:v>
                </c:pt>
                <c:pt idx="6">
                  <c:v>517</c:v>
                </c:pt>
              </c:numCache>
            </c:numRef>
          </c:val>
        </c:ser>
        <c:ser>
          <c:idx val="1"/>
          <c:order val="1"/>
          <c:tx>
            <c:strRef>
              <c:f>Planilha1!$C$43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Planilha1!$A$44:$A$52</c:f>
              <c:strCache>
                <c:ptCount val="7"/>
                <c:pt idx="0">
                  <c:v>Clínica Obstétrica</c:v>
                </c:pt>
                <c:pt idx="2">
                  <c:v>Cirúrgica </c:v>
                </c:pt>
                <c:pt idx="4">
                  <c:v>Clínica </c:v>
                </c:pt>
                <c:pt idx="6">
                  <c:v>Total</c:v>
                </c:pt>
              </c:strCache>
            </c:strRef>
          </c:cat>
          <c:val>
            <c:numRef>
              <c:f>Planilha1!$C$44:$C$52</c:f>
              <c:numCache>
                <c:formatCode>General</c:formatCode>
                <c:ptCount val="9"/>
                <c:pt idx="0">
                  <c:v>373</c:v>
                </c:pt>
                <c:pt idx="2">
                  <c:v>347</c:v>
                </c:pt>
                <c:pt idx="4">
                  <c:v>85</c:v>
                </c:pt>
                <c:pt idx="6">
                  <c:v>805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66870896"/>
        <c:axId val="166687144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Planilha1!$D$43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Planilha1!$A$44:$A$52</c15:sqref>
                        </c15:formulaRef>
                      </c:ext>
                    </c:extLst>
                    <c:strCache>
                      <c:ptCount val="7"/>
                      <c:pt idx="0">
                        <c:v>Clínica Obstétrica</c:v>
                      </c:pt>
                      <c:pt idx="2">
                        <c:v>Cirúrgica </c:v>
                      </c:pt>
                      <c:pt idx="4">
                        <c:v>Clínica 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Planilha1!$D$44:$D$52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Planilha1!$E$43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Planilha1!$A$44:$A$52</c15:sqref>
                        </c15:formulaRef>
                      </c:ext>
                    </c:extLst>
                    <c:strCache>
                      <c:ptCount val="7"/>
                      <c:pt idx="0">
                        <c:v>Clínica Obstétrica</c:v>
                      </c:pt>
                      <c:pt idx="2">
                        <c:v>Cirúrgica </c:v>
                      </c:pt>
                      <c:pt idx="4">
                        <c:v>Clínica 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Planilha1!$E$44:$E$52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Planilha1!$F$43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Planilha1!$A$44:$A$52</c15:sqref>
                        </c15:formulaRef>
                      </c:ext>
                    </c:extLst>
                    <c:strCache>
                      <c:ptCount val="7"/>
                      <c:pt idx="0">
                        <c:v>Clínica Obstétrica</c:v>
                      </c:pt>
                      <c:pt idx="2">
                        <c:v>Cirúrgica </c:v>
                      </c:pt>
                      <c:pt idx="4">
                        <c:v>Clínica 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Planilha1!$F$44:$F$52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</c:ext>
        </c:extLst>
      </c:barChart>
      <c:catAx>
        <c:axId val="166687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66871440"/>
        <c:crosses val="autoZero"/>
        <c:auto val="1"/>
        <c:lblAlgn val="ctr"/>
        <c:lblOffset val="100"/>
        <c:noMultiLvlLbl val="0"/>
      </c:catAx>
      <c:valAx>
        <c:axId val="16668714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6687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127626316761981"/>
          <c:y val="0.83407667791526063"/>
          <c:w val="0.27869215880519754"/>
          <c:h val="8.7041668024799637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98245614035087"/>
          <c:y val="9.0222284161382477E-2"/>
          <c:w val="0.65789473684210531"/>
          <c:h val="0.63112007340545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Planilha1!$K$34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8.771929824561403E-3"/>
                  <c:y val="-1.18876733328687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05618560084181E-17"/>
                  <c:y val="-1.77873783476180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21123712016836E-16"/>
                  <c:y val="5.8114417113789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Planilha1!$K$35:$K$37</c:f>
              <c:numCache>
                <c:formatCode>General</c:formatCode>
                <c:ptCount val="3"/>
                <c:pt idx="0" formatCode="#,##0">
                  <c:v>1500</c:v>
                </c:pt>
                <c:pt idx="1">
                  <c:v>1000</c:v>
                </c:pt>
                <c:pt idx="2" formatCode="#,##0">
                  <c:v>2500</c:v>
                </c:pt>
              </c:numCache>
            </c:numRef>
          </c:val>
        </c:ser>
        <c:ser>
          <c:idx val="1"/>
          <c:order val="1"/>
          <c:tx>
            <c:strRef>
              <c:f>Planilha1!$L$34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2.923976608187081E-3"/>
                  <c:y val="-4.69003321487468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1898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47953216374162E-3"/>
                  <c:y val="-4.69003321487474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1026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47953216374162E-3"/>
                  <c:y val="1.2096717998745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Planilha1!$L$35:$L$37</c:f>
              <c:numCache>
                <c:formatCode>#,##0</c:formatCode>
                <c:ptCount val="3"/>
                <c:pt idx="0">
                  <c:v>1995</c:v>
                </c:pt>
                <c:pt idx="1">
                  <c:v>1440</c:v>
                </c:pt>
                <c:pt idx="2" formatCode="General">
                  <c:v>3435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66891024"/>
        <c:axId val="166689592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Planilha1!$M$34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Planilha1!$J$35:$J$37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não médicas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Planilha1!$M$35:$M$38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166689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66895920"/>
        <c:crosses val="autoZero"/>
        <c:auto val="1"/>
        <c:lblAlgn val="ctr"/>
        <c:lblOffset val="100"/>
        <c:noMultiLvlLbl val="0"/>
      </c:catAx>
      <c:valAx>
        <c:axId val="166689592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66689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86227379472303"/>
          <c:y val="0.87601561999871969"/>
          <c:w val="0.26111686697057607"/>
          <c:h val="9.146405479802829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9241822285137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33936124512404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8774840261980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086137857054422E-3"/>
                  <c:y val="1.265225504664359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Planilha1!$J$56:$J$60</c:f>
              <c:strCache>
                <c:ptCount val="5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ULTRASSONOGRAFIA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Planilha1!$K$56:$K$60</c:f>
              <c:numCache>
                <c:formatCode>General</c:formatCode>
                <c:ptCount val="5"/>
                <c:pt idx="0">
                  <c:v>222</c:v>
                </c:pt>
                <c:pt idx="1">
                  <c:v>82</c:v>
                </c:pt>
                <c:pt idx="2">
                  <c:v>643</c:v>
                </c:pt>
                <c:pt idx="3" formatCode="#,##0">
                  <c:v>1707</c:v>
                </c:pt>
                <c:pt idx="4" formatCode="#,##0">
                  <c:v>16727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66889392"/>
        <c:axId val="1666878512"/>
      </c:barChart>
      <c:catAx>
        <c:axId val="166688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66878512"/>
        <c:crosses val="autoZero"/>
        <c:auto val="1"/>
        <c:lblAlgn val="ctr"/>
        <c:lblOffset val="100"/>
        <c:noMultiLvlLbl val="0"/>
      </c:catAx>
      <c:valAx>
        <c:axId val="16668785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6688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476110" cy="269369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76200"/>
          <a:ext cx="147611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NOVEMBRO/2023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3236912" cy="269369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6501494" y="72117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80493</xdr:colOff>
      <xdr:row>1</xdr:row>
      <xdr:rowOff>76200</xdr:rowOff>
    </xdr:from>
    <xdr:ext cx="4262907" cy="3152774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80493" y="264017"/>
          <a:ext cx="4262907" cy="3152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da Mulher - HEMU - atuante desde 1972 é referência estadual em atendimento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HEMU é realizada pelo IGH, por meio do 13° Termo Aditivo ao Contrato de gestão no 131/2012– SES/GO, celebrado com o Estado de Goiás, com vigência até o dia 22 de dezembro de 2022,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18</xdr:row>
      <xdr:rowOff>57149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04775" y="348614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38101</xdr:colOff>
      <xdr:row>39</xdr:row>
      <xdr:rowOff>133349</xdr:rowOff>
    </xdr:from>
    <xdr:ext cx="4457699" cy="387286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38101" y="7943849"/>
          <a:ext cx="445769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33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54</xdr:row>
      <xdr:rowOff>123826</xdr:rowOff>
    </xdr:from>
    <xdr:ext cx="4591049" cy="981074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0" y="10601326"/>
          <a:ext cx="4591049" cy="981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Estadual da Mulher, em novembro de 2023 é de 517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saídas e foram realizadas 805 saídas.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10</xdr:row>
      <xdr:rowOff>14746</xdr:rowOff>
    </xdr:from>
    <xdr:ext cx="3924300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629275" y="1919746"/>
          <a:ext cx="39243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novembro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2023 cerca de 1042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19050</xdr:colOff>
      <xdr:row>26</xdr:row>
      <xdr:rowOff>9524</xdr:rowOff>
    </xdr:from>
    <xdr:ext cx="4086225" cy="866775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524500" y="4962524"/>
          <a:ext cx="4086225" cy="866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Após 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oram realizadas </a:t>
          </a:r>
          <a:r>
            <a:rPr lang="pt-BR" sz="12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127 cirurgias eletivas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mês de novembro de 2023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atingindo 113,39% da meta contratualizada.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xmlns="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29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485775</xdr:colOff>
      <xdr:row>43</xdr:row>
      <xdr:rowOff>130578</xdr:rowOff>
    </xdr:from>
    <xdr:ext cx="4305301" cy="623440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xmlns="" id="{8E32AC4C-8115-45D9-B0C2-C10DECFB0825}"/>
            </a:ext>
          </a:extLst>
        </xdr:cNvPr>
        <xdr:cNvSpPr txBox="1"/>
      </xdr:nvSpPr>
      <xdr:spPr>
        <a:xfrm>
          <a:off x="5372514" y="8440795"/>
          <a:ext cx="4305301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2.500 atendimentos por mês, e a quantidade de atendimentos realizados em novembro foi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3.435.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264818</xdr:colOff>
      <xdr:row>47</xdr:row>
      <xdr:rowOff>124239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D6F83E80-B834-4528-9048-AB9096324163}"/>
            </a:ext>
          </a:extLst>
        </xdr:cNvPr>
        <xdr:cNvSpPr txBox="1"/>
      </xdr:nvSpPr>
      <xdr:spPr>
        <a:xfrm>
          <a:off x="5758948" y="9207500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433871</xdr:colOff>
      <xdr:row>62</xdr:row>
      <xdr:rowOff>38100</xdr:rowOff>
    </xdr:from>
    <xdr:ext cx="4486275" cy="514351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517526B6-EC4C-40C9-B073-57A2209852C6}"/>
            </a:ext>
          </a:extLst>
        </xdr:cNvPr>
        <xdr:cNvSpPr txBox="1"/>
      </xdr:nvSpPr>
      <xdr:spPr>
        <a:xfrm>
          <a:off x="5320610" y="12020274"/>
          <a:ext cx="4486275" cy="5143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uma média de 19.512 diagnósticos internos no mês de novembro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59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65</xdr:row>
      <xdr:rowOff>176950</xdr:rowOff>
    </xdr:from>
    <xdr:ext cx="4152900" cy="62344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BE065E73-694A-4B9B-AAAB-18D6ED20D337}"/>
            </a:ext>
          </a:extLst>
        </xdr:cNvPr>
        <xdr:cNvSpPr txBox="1"/>
      </xdr:nvSpPr>
      <xdr:spPr>
        <a:xfrm>
          <a:off x="0" y="12385049"/>
          <a:ext cx="4152900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0,00% em novembro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66676</xdr:colOff>
      <xdr:row>61</xdr:row>
      <xdr:rowOff>95249</xdr:rowOff>
    </xdr:from>
    <xdr:to>
      <xdr:col>5</xdr:col>
      <xdr:colOff>381000</xdr:colOff>
      <xdr:row>66</xdr:row>
      <xdr:rowOff>28574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66676" y="11906249"/>
          <a:ext cx="3990974" cy="885825"/>
        </a:xfrm>
        <a:prstGeom prst="rect">
          <a:avLst/>
        </a:prstGeom>
      </xdr:spPr>
    </xdr:pic>
    <xdr:clientData/>
  </xdr:twoCellAnchor>
  <xdr:twoCellAnchor>
    <xdr:from>
      <xdr:col>8</xdr:col>
      <xdr:colOff>409577</xdr:colOff>
      <xdr:row>16</xdr:row>
      <xdr:rowOff>27772</xdr:rowOff>
    </xdr:from>
    <xdr:to>
      <xdr:col>13</xdr:col>
      <xdr:colOff>19051</xdr:colOff>
      <xdr:row>25</xdr:row>
      <xdr:rowOff>158437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41</xdr:row>
      <xdr:rowOff>141908</xdr:rowOff>
    </xdr:from>
    <xdr:to>
      <xdr:col>6</xdr:col>
      <xdr:colOff>323851</xdr:colOff>
      <xdr:row>54</xdr:row>
      <xdr:rowOff>113334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472348</xdr:colOff>
      <xdr:row>31</xdr:row>
      <xdr:rowOff>133740</xdr:rowOff>
    </xdr:from>
    <xdr:to>
      <xdr:col>14</xdr:col>
      <xdr:colOff>9317</xdr:colOff>
      <xdr:row>43</xdr:row>
      <xdr:rowOff>390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424441</xdr:colOff>
      <xdr:row>49</xdr:row>
      <xdr:rowOff>179929</xdr:rowOff>
    </xdr:from>
    <xdr:to>
      <xdr:col>14</xdr:col>
      <xdr:colOff>76779</xdr:colOff>
      <xdr:row>62</xdr:row>
      <xdr:rowOff>6401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514351</xdr:colOff>
      <xdr:row>20</xdr:row>
      <xdr:rowOff>85726</xdr:rowOff>
    </xdr:from>
    <xdr:to>
      <xdr:col>5</xdr:col>
      <xdr:colOff>247650</xdr:colOff>
      <xdr:row>40</xdr:row>
      <xdr:rowOff>0</xdr:rowOff>
    </xdr:to>
    <xdr:pic>
      <xdr:nvPicPr>
        <xdr:cNvPr id="26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3895726"/>
          <a:ext cx="3409949" cy="372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showGridLines="0" tabSelected="1" view="pageBreakPreview" zoomScale="71" zoomScaleNormal="100" zoomScaleSheetLayoutView="71" workbookViewId="0">
      <selection activeCell="R22" sqref="R22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2" width="9.140625" customWidth="1"/>
    <col min="15" max="15" width="3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8</v>
      </c>
      <c r="L18" s="3" t="s">
        <v>9</v>
      </c>
    </row>
    <row r="19" spans="10:12" x14ac:dyDescent="0.25">
      <c r="J19" s="3" t="s">
        <v>11</v>
      </c>
      <c r="K19" s="3">
        <v>112</v>
      </c>
      <c r="L19" s="3">
        <v>127</v>
      </c>
    </row>
    <row r="20" spans="10:12" x14ac:dyDescent="0.25">
      <c r="K20" s="3"/>
      <c r="L20" s="3"/>
    </row>
    <row r="34" spans="1:12" x14ac:dyDescent="0.25">
      <c r="K34" s="4" t="s">
        <v>8</v>
      </c>
      <c r="L34" s="4" t="s">
        <v>9</v>
      </c>
    </row>
    <row r="35" spans="1:12" x14ac:dyDescent="0.25">
      <c r="J35" t="s">
        <v>2</v>
      </c>
      <c r="K35" s="5">
        <v>1500</v>
      </c>
      <c r="L35" s="5">
        <v>1995</v>
      </c>
    </row>
    <row r="36" spans="1:12" x14ac:dyDescent="0.25">
      <c r="J36" t="s">
        <v>3</v>
      </c>
      <c r="K36" s="4">
        <v>1000</v>
      </c>
      <c r="L36" s="5">
        <v>1440</v>
      </c>
    </row>
    <row r="37" spans="1:12" x14ac:dyDescent="0.25">
      <c r="J37" t="s">
        <v>1</v>
      </c>
      <c r="K37" s="5">
        <f>SUM(K35:K36)</f>
        <v>2500</v>
      </c>
      <c r="L37" s="4">
        <f>SUM(L35:L36)</f>
        <v>3435</v>
      </c>
    </row>
    <row r="43" spans="1:12" x14ac:dyDescent="0.25">
      <c r="B43" s="3" t="s">
        <v>8</v>
      </c>
      <c r="C43" s="3" t="s">
        <v>9</v>
      </c>
    </row>
    <row r="44" spans="1:12" x14ac:dyDescent="0.25">
      <c r="A44" t="s">
        <v>14</v>
      </c>
      <c r="B44" s="3">
        <v>354</v>
      </c>
      <c r="C44" s="3">
        <v>373</v>
      </c>
    </row>
    <row r="45" spans="1:12" x14ac:dyDescent="0.25">
      <c r="B45" s="3"/>
      <c r="C45" s="3"/>
    </row>
    <row r="46" spans="1:12" x14ac:dyDescent="0.25">
      <c r="A46" t="s">
        <v>12</v>
      </c>
      <c r="B46" s="3">
        <v>124</v>
      </c>
      <c r="C46" s="3">
        <v>347</v>
      </c>
    </row>
    <row r="47" spans="1:12" x14ac:dyDescent="0.25">
      <c r="B47" s="3"/>
      <c r="C47" s="3"/>
    </row>
    <row r="48" spans="1:12" x14ac:dyDescent="0.25">
      <c r="A48" t="s">
        <v>13</v>
      </c>
      <c r="B48" s="3">
        <v>39</v>
      </c>
      <c r="C48" s="3">
        <v>85</v>
      </c>
    </row>
    <row r="49" spans="1:16" x14ac:dyDescent="0.25">
      <c r="B49" s="3"/>
      <c r="C49" s="3"/>
    </row>
    <row r="50" spans="1:16" x14ac:dyDescent="0.25">
      <c r="A50" t="s">
        <v>1</v>
      </c>
      <c r="B50" s="3">
        <f>SUM(B44:B49)</f>
        <v>517</v>
      </c>
      <c r="C50" s="3">
        <f>SUM(C44:C49)</f>
        <v>805</v>
      </c>
    </row>
    <row r="56" spans="1:16" x14ac:dyDescent="0.25">
      <c r="J56" t="s">
        <v>10</v>
      </c>
      <c r="K56">
        <v>222</v>
      </c>
    </row>
    <row r="57" spans="1:16" x14ac:dyDescent="0.25">
      <c r="J57" t="s">
        <v>6</v>
      </c>
      <c r="K57">
        <v>82</v>
      </c>
    </row>
    <row r="58" spans="1:16" x14ac:dyDescent="0.25">
      <c r="J58" t="s">
        <v>0</v>
      </c>
      <c r="K58">
        <v>643</v>
      </c>
    </row>
    <row r="59" spans="1:16" x14ac:dyDescent="0.25">
      <c r="J59" t="s">
        <v>5</v>
      </c>
      <c r="K59" s="2">
        <v>1707</v>
      </c>
    </row>
    <row r="60" spans="1:16" x14ac:dyDescent="0.25">
      <c r="J60" t="s">
        <v>4</v>
      </c>
      <c r="K60" s="2">
        <v>16727</v>
      </c>
    </row>
    <row r="61" spans="1:16" x14ac:dyDescent="0.25">
      <c r="K61" s="2"/>
    </row>
    <row r="63" spans="1:16" x14ac:dyDescent="0.25">
      <c r="P63" t="s">
        <v>7</v>
      </c>
    </row>
    <row r="66" spans="7:14" x14ac:dyDescent="0.25">
      <c r="G66" s="6" t="s">
        <v>15</v>
      </c>
      <c r="H66" s="6"/>
      <c r="I66" s="6"/>
      <c r="J66" s="6"/>
      <c r="K66" s="6"/>
      <c r="L66" s="6"/>
      <c r="M66" s="6"/>
      <c r="N66" s="6"/>
    </row>
    <row r="67" spans="7:14" x14ac:dyDescent="0.25">
      <c r="G67" s="6"/>
      <c r="H67" s="6"/>
      <c r="I67" s="6"/>
      <c r="J67" s="6"/>
      <c r="K67" s="6"/>
      <c r="L67" s="6"/>
      <c r="M67" s="6"/>
      <c r="N67" s="6"/>
    </row>
    <row r="68" spans="7:14" x14ac:dyDescent="0.25">
      <c r="G68" s="6"/>
      <c r="H68" s="6"/>
      <c r="I68" s="6"/>
      <c r="J68" s="6"/>
      <c r="K68" s="6"/>
      <c r="L68" s="6"/>
      <c r="M68" s="6"/>
      <c r="N68" s="6"/>
    </row>
  </sheetData>
  <mergeCells count="1">
    <mergeCell ref="G66:N68"/>
  </mergeCells>
  <pageMargins left="0.51181102362204722" right="0.51181102362204722" top="0.78740157480314965" bottom="0.78740157480314965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2023-11-12T20:03:25Z</cp:lastPrinted>
  <dcterms:created xsi:type="dcterms:W3CDTF">2021-11-19T18:00:54Z</dcterms:created>
  <dcterms:modified xsi:type="dcterms:W3CDTF">2023-12-11T13:09:32Z</dcterms:modified>
</cp:coreProperties>
</file>