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2 - Relatórios Gerenciais 2024\"/>
    </mc:Choice>
  </mc:AlternateContent>
  <xr:revisionPtr revIDLastSave="0" documentId="8_{5F39F09C-6380-429D-BF1E-DBFA2AAC83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Semestre 2024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H22" i="2"/>
  <c r="D40" i="2"/>
  <c r="H6" i="2"/>
</calcChain>
</file>

<file path=xl/sharedStrings.xml><?xml version="1.0" encoding="utf-8"?>
<sst xmlns="http://schemas.openxmlformats.org/spreadsheetml/2006/main" count="68" uniqueCount="60">
  <si>
    <t>Total</t>
  </si>
  <si>
    <t>Meta</t>
  </si>
  <si>
    <t>Realizado</t>
  </si>
  <si>
    <t>ALCON</t>
  </si>
  <si>
    <t>Clínica Cirúrgica</t>
  </si>
  <si>
    <t>TOTAL</t>
  </si>
  <si>
    <t>Atendimento às Urgências</t>
  </si>
  <si>
    <t>Atendimento às Urgências
Realizado
01/07/2024</t>
  </si>
  <si>
    <t xml:space="preserve">Referenciadas </t>
  </si>
  <si>
    <t>Espontânea</t>
  </si>
  <si>
    <t>SADT Externo Realizado</t>
  </si>
  <si>
    <t>Meta Mensal</t>
  </si>
  <si>
    <t>Ultrassonografia / Doppler</t>
  </si>
  <si>
    <t>Ultrassonografia</t>
  </si>
  <si>
    <t>Eletrocardiograma</t>
  </si>
  <si>
    <t>Raio-x</t>
  </si>
  <si>
    <t>Ecocardiograma</t>
  </si>
  <si>
    <t>Anatomia Patologica</t>
  </si>
  <si>
    <t>Analise Clínicas</t>
  </si>
  <si>
    <t xml:space="preserve">INDICADORES </t>
  </si>
  <si>
    <t>META</t>
  </si>
  <si>
    <t>Taxa de ocupação hospitalar</t>
  </si>
  <si>
    <t>≥90%</t>
  </si>
  <si>
    <t>Taxa Média/Tempo Médio de Permanência Hospitalar</t>
  </si>
  <si>
    <t>≤ 4 dias</t>
  </si>
  <si>
    <t>índice de Intervalo de Substituição (horas)</t>
  </si>
  <si>
    <t>≤ 24</t>
  </si>
  <si>
    <t>Taxa de Readmissão Hospitalar pelo mesmo CID (29 DIAS)</t>
  </si>
  <si>
    <t>&lt; 8%</t>
  </si>
  <si>
    <t>Taxa de Readmissão em UTI (48 horas)</t>
  </si>
  <si>
    <t>≤ 5%</t>
  </si>
  <si>
    <t>Percentual de Ocorrências de Glosas no SIH-DATASUS (exceto por motivo de habilitação e capacidade instalada)</t>
  </si>
  <si>
    <t>≤ 7%</t>
  </si>
  <si>
    <t>INDICADORES DE PRODUÇÃO 2024</t>
  </si>
  <si>
    <t>Percentual de Suspensão de Cirurgias Eletivas por Condições Operacionais</t>
  </si>
  <si>
    <t>Internação (Saídas Hospitalares)</t>
  </si>
  <si>
    <t>Percentual de cirurgias eletivas realizadas com TMAT  (Tempo máximo aceitável para tratamento) expirado (↓) para o primeiro ano</t>
  </si>
  <si>
    <t>&lt; 50 %</t>
  </si>
  <si>
    <t>Percentual de cirurgias eletivas realizadas com TMAT  (Tempo máximo aceitável para tratamento) expirado (↓) para o segundo ano</t>
  </si>
  <si>
    <t>&lt; 25 %</t>
  </si>
  <si>
    <t xml:space="preserve">Clínica Médica Ginecológica </t>
  </si>
  <si>
    <t>Razão do Quantitavo de Consultas Ofertadas</t>
  </si>
  <si>
    <t>Percentual de Exames de Imagem com resultado entregue em até 10 dias</t>
  </si>
  <si>
    <t>≥ 70%</t>
  </si>
  <si>
    <t>Percentual de Casos de Doenças/Agravos/Eventos de Notificação Compulsória Imediata Digitadas Oportunamente-até 7dias</t>
  </si>
  <si>
    <t>≥ 80%</t>
  </si>
  <si>
    <t>Percentual de Casos de Doenças/Agravos/Eventos de Notificação Compulsório Imediata Investigadas Oportunamente-até 48 horas da data da notificação</t>
  </si>
  <si>
    <t xml:space="preserve">Cirurgias Eletivas </t>
  </si>
  <si>
    <t xml:space="preserve">Meta </t>
  </si>
  <si>
    <t>Taxa de Aplicação da Classificação de Rob. nas Parturiantes submetidos à cesárea</t>
  </si>
  <si>
    <t>Percentual de perda de medicamentos por prazo de validade expirado</t>
  </si>
  <si>
    <t>≤ 2%</t>
  </si>
  <si>
    <t>AtendimentoAmbulatorial</t>
  </si>
  <si>
    <t>Consultas médicas na Atenção Especializada</t>
  </si>
  <si>
    <t>Consultas multiprofissionais na Atenção Especializada</t>
  </si>
  <si>
    <t>* O Relatório Gerencial de Produção referente ao mês será aprovado pelo Conselho de Administração, no próximo trimestre conforme o Estatuto Social.</t>
  </si>
  <si>
    <t>CTG</t>
  </si>
  <si>
    <t>Em apuração</t>
  </si>
  <si>
    <t>CIRURGIA ELETIVA</t>
  </si>
  <si>
    <t xml:space="preserve">Realizado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</si>
</sst>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7" fontId="1" fillId="5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17" fontId="1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7" fontId="10" fillId="5" borderId="0" xfId="0" applyNumberFormat="1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3" fontId="7" fillId="4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/>
    </xf>
    <xf numFmtId="17" fontId="1" fillId="5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horizontal="right" vertical="top" wrapText="1"/>
    </xf>
    <xf numFmtId="3" fontId="0" fillId="5" borderId="0" xfId="0" applyNumberFormat="1" applyFill="1" applyAlignment="1">
      <alignment horizontal="right" vertical="top"/>
    </xf>
    <xf numFmtId="3" fontId="1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2" borderId="0" xfId="0" applyFill="1"/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B8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ATENDIMENTO ÀS URGÊNCIAS</a:t>
            </a:r>
          </a:p>
        </c:rich>
      </c:tx>
      <c:layout>
        <c:manualLayout>
          <c:xMode val="edge"/>
          <c:yMode val="edge"/>
          <c:x val="0.4904493106622615"/>
          <c:y val="7.63540978402612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74-431F-8FED-616C433B7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74-431F-8FED-616C433B7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2024'!$G$4:$G$5</c:f>
              <c:strCache>
                <c:ptCount val="2"/>
                <c:pt idx="0">
                  <c:v>Referenciadas </c:v>
                </c:pt>
                <c:pt idx="1">
                  <c:v>Espontânea</c:v>
                </c:pt>
              </c:strCache>
            </c:strRef>
          </c:cat>
          <c:val>
            <c:numRef>
              <c:f>'2 Semestre 2024'!$H$4:$H$5</c:f>
              <c:numCache>
                <c:formatCode>General</c:formatCode>
                <c:ptCount val="2"/>
                <c:pt idx="0">
                  <c:v>497</c:v>
                </c:pt>
                <c:pt idx="1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C65-A014-3C509CE9D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4893744531933508"/>
          <c:y val="3.9594132087271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2024'!$G$9</c:f>
              <c:strCache>
                <c:ptCount val="1"/>
                <c:pt idx="0">
                  <c:v>Ultrassonografia / Doppler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C4-4B4C-AEBF-911EDCEE6C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2024'!$H$8:$I$8</c:f>
              <c:strCache>
                <c:ptCount val="2"/>
                <c:pt idx="0">
                  <c:v>Meta Mensal</c:v>
                </c:pt>
                <c:pt idx="1">
                  <c:v>Realizado</c:v>
                </c:pt>
              </c:strCache>
            </c:strRef>
          </c:cat>
          <c:val>
            <c:numRef>
              <c:f>'2 Semestre 2024'!$H$9:$I$9</c:f>
              <c:numCache>
                <c:formatCode>General</c:formatCode>
                <c:ptCount val="2"/>
                <c:pt idx="0">
                  <c:v>60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B4C-AEBF-911EDCEE6C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19024"/>
        <c:axId val="1315430064"/>
      </c:barChart>
      <c:catAx>
        <c:axId val="13154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30064"/>
        <c:crosses val="autoZero"/>
        <c:auto val="1"/>
        <c:lblAlgn val="ctr"/>
        <c:lblOffset val="100"/>
        <c:noMultiLvlLbl val="0"/>
      </c:catAx>
      <c:valAx>
        <c:axId val="13154300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154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sadt interno</a:t>
            </a:r>
          </a:p>
        </c:rich>
      </c:tx>
      <c:layout>
        <c:manualLayout>
          <c:xMode val="edge"/>
          <c:yMode val="edge"/>
          <c:x val="0.72387011520343336"/>
          <c:y val="2.26174329201445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1-4A6C-AC83-D090990CB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1-4A6C-AC83-D090990CB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B1-4A6C-AC83-D090990CB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1-4A6C-AC83-D090990CB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B1-4A6C-AC83-D090990CB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B1-4A6C-AC83-D090990CBF1B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7-4199-8EE3-8783884F0FE0}"/>
              </c:ext>
            </c:extLst>
          </c:dPt>
          <c:dPt>
            <c:idx val="7"/>
            <c:bubble3D val="0"/>
            <c:spPr>
              <a:solidFill>
                <a:srgbClr val="B88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7-4199-8EE3-8783884F0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Semestre 2024'!$G$15:$G$22</c:f>
              <c:strCache>
                <c:ptCount val="8"/>
                <c:pt idx="0">
                  <c:v>Ultrassonografia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Anatomia Patologica</c:v>
                </c:pt>
                <c:pt idx="5">
                  <c:v>CTG</c:v>
                </c:pt>
                <c:pt idx="6">
                  <c:v>Analise Clínicas</c:v>
                </c:pt>
                <c:pt idx="7">
                  <c:v>Total</c:v>
                </c:pt>
              </c:strCache>
            </c:strRef>
          </c:cat>
          <c:val>
            <c:numRef>
              <c:f>'2 Semestre 2024'!$H$15:$H$22</c:f>
              <c:numCache>
                <c:formatCode>General</c:formatCode>
                <c:ptCount val="8"/>
                <c:pt idx="0" formatCode="#,##0">
                  <c:v>1539</c:v>
                </c:pt>
                <c:pt idx="1">
                  <c:v>171</c:v>
                </c:pt>
                <c:pt idx="2">
                  <c:v>651</c:v>
                </c:pt>
                <c:pt idx="3">
                  <c:v>242</c:v>
                </c:pt>
                <c:pt idx="4">
                  <c:v>149</c:v>
                </c:pt>
                <c:pt idx="5" formatCode="#,##0">
                  <c:v>16056</c:v>
                </c:pt>
                <c:pt idx="6" formatCode="#,##0">
                  <c:v>149</c:v>
                </c:pt>
                <c:pt idx="7" formatCode="#,##0">
                  <c:v>18957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7-4199-8EE3-8783884F0FE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SAÍDAS</a:t>
            </a:r>
            <a:r>
              <a:rPr lang="pt-BR" baseline="0"/>
              <a:t> HOSPITALÁRES</a:t>
            </a:r>
            <a:endParaRPr lang="pt-BR"/>
          </a:p>
        </c:rich>
      </c:tx>
      <c:layout>
        <c:manualLayout>
          <c:xMode val="edge"/>
          <c:yMode val="edge"/>
          <c:x val="0.70211789151356085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2024'!$C$37:$C$39</c:f>
              <c:numCache>
                <c:formatCode>General</c:formatCode>
                <c:ptCount val="3"/>
                <c:pt idx="0">
                  <c:v>328</c:v>
                </c:pt>
                <c:pt idx="1">
                  <c:v>181</c:v>
                </c:pt>
                <c:pt idx="2" formatCode="#,##0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4-4A60-98F4-7538A9AF72EC}"/>
            </c:ext>
          </c:extLst>
        </c:ser>
        <c:ser>
          <c:idx val="1"/>
          <c:order val="1"/>
          <c:tx>
            <c:strRef>
              <c:f>'2 Semestre 2024'!$D$36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2024'!$B$37:$B$39</c:f>
              <c:strCache>
                <c:ptCount val="3"/>
                <c:pt idx="0">
                  <c:v>Clínica Cirúrgica</c:v>
                </c:pt>
                <c:pt idx="1">
                  <c:v>Clínica Médica Ginecológica </c:v>
                </c:pt>
                <c:pt idx="2">
                  <c:v>ALCON</c:v>
                </c:pt>
              </c:strCache>
            </c:strRef>
          </c:cat>
          <c:val>
            <c:numRef>
              <c:f>'2 Semestre 2024'!$D$37:$D$39</c:f>
              <c:numCache>
                <c:formatCode>General</c:formatCode>
                <c:ptCount val="3"/>
                <c:pt idx="0">
                  <c:v>387</c:v>
                </c:pt>
                <c:pt idx="1">
                  <c:v>172</c:v>
                </c:pt>
                <c:pt idx="2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4-4A60-98F4-7538A9AF7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15403664"/>
        <c:axId val="1315421904"/>
      </c:barChart>
      <c:catAx>
        <c:axId val="131540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5421904"/>
        <c:crosses val="autoZero"/>
        <c:auto val="1"/>
        <c:lblAlgn val="ctr"/>
        <c:lblOffset val="100"/>
        <c:noMultiLvlLbl val="0"/>
      </c:catAx>
      <c:valAx>
        <c:axId val="1315421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31540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CIRUGIAS ELETIVAS</a:t>
            </a:r>
          </a:p>
        </c:rich>
      </c:tx>
      <c:layout>
        <c:manualLayout>
          <c:xMode val="edge"/>
          <c:yMode val="edge"/>
          <c:x val="0.63545122484689409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Semestre 2024'!$C$42</c:f>
              <c:strCache>
                <c:ptCount val="1"/>
                <c:pt idx="0">
                  <c:v>Meta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2024'!$C$43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9-426B-A33A-2D71692B1918}"/>
            </c:ext>
          </c:extLst>
        </c:ser>
        <c:ser>
          <c:idx val="1"/>
          <c:order val="1"/>
          <c:tx>
            <c:strRef>
              <c:f>'2 Semestre 2024'!$D$42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2024'!$B$43</c:f>
              <c:strCache>
                <c:ptCount val="1"/>
                <c:pt idx="0">
                  <c:v>CIRURGIA ELETIVA</c:v>
                </c:pt>
              </c:strCache>
            </c:strRef>
          </c:cat>
          <c:val>
            <c:numRef>
              <c:f>'2 Semestre 2024'!$D$43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9-426B-A33A-2D71692B19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584143"/>
        <c:axId val="694584623"/>
      </c:barChart>
      <c:catAx>
        <c:axId val="69458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623"/>
        <c:crosses val="autoZero"/>
        <c:auto val="1"/>
        <c:lblAlgn val="ctr"/>
        <c:lblOffset val="100"/>
        <c:noMultiLvlLbl val="0"/>
      </c:catAx>
      <c:valAx>
        <c:axId val="69458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458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CONSULTAS</a:t>
            </a:r>
            <a:r>
              <a:rPr lang="pt-BR" baseline="0"/>
              <a:t> AMBULATORIAIS</a:t>
            </a:r>
            <a:endParaRPr lang="pt-BR"/>
          </a:p>
        </c:rich>
      </c:tx>
      <c:layout>
        <c:manualLayout>
          <c:xMode val="edge"/>
          <c:yMode val="edge"/>
          <c:x val="0.63032376516820576"/>
          <c:y val="5.0624918780888175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 Semestre 2024'!$C$45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2024'!$C$46:$C$48</c:f>
              <c:numCache>
                <c:formatCode>#,##0</c:formatCode>
                <c:ptCount val="3"/>
                <c:pt idx="0" formatCode="General">
                  <c:v>1700</c:v>
                </c:pt>
                <c:pt idx="1">
                  <c:v>1000</c:v>
                </c:pt>
                <c:pt idx="2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9B4-B024-C8BE5DD727F6}"/>
            </c:ext>
          </c:extLst>
        </c:ser>
        <c:ser>
          <c:idx val="1"/>
          <c:order val="1"/>
          <c:tx>
            <c:strRef>
              <c:f>'2 Semestre 2024'!$D$45</c:f>
              <c:strCache>
                <c:ptCount val="1"/>
                <c:pt idx="0">
                  <c:v>Realizado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Semestre 2024'!$B$46:$B$48</c:f>
              <c:strCache>
                <c:ptCount val="3"/>
                <c:pt idx="0">
                  <c:v>Consultas médicas na Atenção Especializada</c:v>
                </c:pt>
                <c:pt idx="1">
                  <c:v>Consultas multiprofissionais na Atenção Especializada</c:v>
                </c:pt>
                <c:pt idx="2">
                  <c:v>TOTAL</c:v>
                </c:pt>
              </c:strCache>
            </c:strRef>
          </c:cat>
          <c:val>
            <c:numRef>
              <c:f>'2 Semestre 2024'!$D$46:$D$48</c:f>
              <c:numCache>
                <c:formatCode>#,##0</c:formatCode>
                <c:ptCount val="3"/>
                <c:pt idx="0">
                  <c:v>1985</c:v>
                </c:pt>
                <c:pt idx="1">
                  <c:v>1257</c:v>
                </c:pt>
                <c:pt idx="2">
                  <c:v>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9B4-B024-C8BE5DD727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7241423"/>
        <c:axId val="927237103"/>
      </c:barChart>
      <c:catAx>
        <c:axId val="92724142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237103"/>
        <c:crosses val="autoZero"/>
        <c:auto val="1"/>
        <c:lblAlgn val="ctr"/>
        <c:lblOffset val="100"/>
        <c:noMultiLvlLbl val="0"/>
      </c:catAx>
      <c:valAx>
        <c:axId val="92723710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92724142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156576</xdr:colOff>
      <xdr:row>0</xdr:row>
      <xdr:rowOff>276223</xdr:rowOff>
    </xdr:from>
    <xdr:ext cx="3953527" cy="318148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A19F242-3AC3-4DAB-B3A5-EE5E3ECCAE5F}"/>
            </a:ext>
          </a:extLst>
        </xdr:cNvPr>
        <xdr:cNvSpPr txBox="1"/>
      </xdr:nvSpPr>
      <xdr:spPr>
        <a:xfrm>
          <a:off x="156576" y="276223"/>
          <a:ext cx="3953527" cy="3181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200" b="1" i="0" u="none" strike="noStrike">
              <a:solidFill>
                <a:srgbClr val="92D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800" b="1" i="0" u="none" strike="noStrike">
            <a:solidFill>
              <a:srgbClr val="92D05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9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10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O Hospital Estadual da Mulher Dr. Jurandir do Nascimento (HEMU), anteriormente conhecido como HMI, é uma referência estadual no atendimento de média e alta complexidade, especialmente nas áreas de saúde da mulher (obstetrícia e ginecologia) e neonatologia. Atuante desde 1972, o HEMU oferece atendimento 100% voltado aos usuários do Sistema Único de Saúde (SUS), seja por demanda espontânea ou por encaminhamento via Sistema de Referência/Contra Referência, atendendo tanto Goiânia quanto o interior do estado. </a:t>
          </a:r>
        </a:p>
        <a:p>
          <a:pPr algn="just"/>
          <a:r>
            <a:rPr lang="pt-BR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</a:t>
          </a:r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Atualmente, a gestão do HEMU é realizada pelo IGH, por meio do 15° Termo Aditivo ao Contrato de gestão n° 131/2012– SES/GO, celebrado com o Estado de Goiás, pelas disposições da Lei Estadual n° 15.503/2005 e suas alterações. </a:t>
          </a:r>
        </a:p>
      </xdr:txBody>
    </xdr:sp>
    <xdr:clientData/>
  </xdr:oneCellAnchor>
  <xdr:oneCellAnchor>
    <xdr:from>
      <xdr:col>6</xdr:col>
      <xdr:colOff>1645527</xdr:colOff>
      <xdr:row>0</xdr:row>
      <xdr:rowOff>60674</xdr:rowOff>
    </xdr:from>
    <xdr:ext cx="3236912" cy="269369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4626D6B-9124-412C-8AFE-A5ED58495C26}"/>
            </a:ext>
          </a:extLst>
        </xdr:cNvPr>
        <xdr:cNvSpPr txBox="1"/>
      </xdr:nvSpPr>
      <xdr:spPr>
        <a:xfrm>
          <a:off x="6281961" y="60674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186586</xdr:colOff>
      <xdr:row>0</xdr:row>
      <xdr:rowOff>70198</xdr:rowOff>
    </xdr:from>
    <xdr:ext cx="1347741" cy="269369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CACE1B1-577F-46F4-A6BD-0BBF11BA873D}"/>
            </a:ext>
          </a:extLst>
        </xdr:cNvPr>
        <xdr:cNvSpPr txBox="1"/>
      </xdr:nvSpPr>
      <xdr:spPr>
        <a:xfrm>
          <a:off x="186586" y="70198"/>
          <a:ext cx="134774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OUTUBRO/2024</a:t>
          </a:r>
        </a:p>
      </xdr:txBody>
    </xdr:sp>
    <xdr:clientData/>
  </xdr:oneCellAnchor>
  <xdr:oneCellAnchor>
    <xdr:from>
      <xdr:col>1</xdr:col>
      <xdr:colOff>280150</xdr:colOff>
      <xdr:row>11</xdr:row>
      <xdr:rowOff>175828</xdr:rowOff>
    </xdr:from>
    <xdr:ext cx="2724150" cy="418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088B762-9309-436C-BC83-46A0371A6783}"/>
            </a:ext>
          </a:extLst>
        </xdr:cNvPr>
        <xdr:cNvSpPr txBox="1"/>
      </xdr:nvSpPr>
      <xdr:spPr>
        <a:xfrm>
          <a:off x="887369" y="3080953"/>
          <a:ext cx="27241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1</xdr:col>
      <xdr:colOff>42021</xdr:colOff>
      <xdr:row>14</xdr:row>
      <xdr:rowOff>39610</xdr:rowOff>
    </xdr:from>
    <xdr:to>
      <xdr:col>5</xdr:col>
      <xdr:colOff>770404</xdr:colOff>
      <xdr:row>31</xdr:row>
      <xdr:rowOff>95809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B90208C-B0D2-4305-BF9C-8D8C4F21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5" y="3667514"/>
          <a:ext cx="3193677" cy="3389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137526</xdr:colOff>
      <xdr:row>31</xdr:row>
      <xdr:rowOff>222337</xdr:rowOff>
    </xdr:from>
    <xdr:ext cx="2990850" cy="418475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1361A5A-9E4F-4A30-806E-1DDC890BFF86}"/>
            </a:ext>
          </a:extLst>
        </xdr:cNvPr>
        <xdr:cNvSpPr txBox="1"/>
      </xdr:nvSpPr>
      <xdr:spPr>
        <a:xfrm>
          <a:off x="747126" y="7613737"/>
          <a:ext cx="29908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Produção Hospitalar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oneCellAnchor>
    <xdr:from>
      <xdr:col>5</xdr:col>
      <xdr:colOff>1281698</xdr:colOff>
      <xdr:row>24</xdr:row>
      <xdr:rowOff>121737</xdr:rowOff>
    </xdr:from>
    <xdr:ext cx="4791075" cy="418475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A2F0FBC4-923F-46CC-82B4-F179EB76EA3C}"/>
            </a:ext>
          </a:extLst>
        </xdr:cNvPr>
        <xdr:cNvSpPr txBox="1"/>
      </xdr:nvSpPr>
      <xdr:spPr>
        <a:xfrm>
          <a:off x="4329698" y="6179637"/>
          <a:ext cx="47910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Indocadores</a:t>
          </a:r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 de Desempenho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6</xdr:col>
      <xdr:colOff>23814</xdr:colOff>
      <xdr:row>43</xdr:row>
      <xdr:rowOff>89056</xdr:rowOff>
    </xdr:from>
    <xdr:to>
      <xdr:col>8</xdr:col>
      <xdr:colOff>650081</xdr:colOff>
      <xdr:row>50</xdr:row>
      <xdr:rowOff>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67F0323A-8E6C-483E-8DFA-3A221EB2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7720" y="11578587"/>
          <a:ext cx="4400549" cy="2268382"/>
        </a:xfrm>
        <a:prstGeom prst="rect">
          <a:avLst/>
        </a:prstGeom>
      </xdr:spPr>
    </xdr:pic>
    <xdr:clientData/>
  </xdr:twoCellAnchor>
  <xdr:twoCellAnchor>
    <xdr:from>
      <xdr:col>5</xdr:col>
      <xdr:colOff>1393031</xdr:colOff>
      <xdr:row>1</xdr:row>
      <xdr:rowOff>47272</xdr:rowOff>
    </xdr:from>
    <xdr:to>
      <xdr:col>9</xdr:col>
      <xdr:colOff>181210</xdr:colOff>
      <xdr:row>7</xdr:row>
      <xdr:rowOff>56081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CF5E50-3EF0-D066-5A72-D294385C7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1380293</xdr:colOff>
      <xdr:row>7</xdr:row>
      <xdr:rowOff>63935</xdr:rowOff>
    </xdr:from>
    <xdr:to>
      <xdr:col>9</xdr:col>
      <xdr:colOff>189668</xdr:colOff>
      <xdr:row>12</xdr:row>
      <xdr:rowOff>831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0F4ED3-EDAC-C9BA-80B7-B43272E86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1353469</xdr:colOff>
      <xdr:row>12</xdr:row>
      <xdr:rowOff>28333</xdr:rowOff>
    </xdr:from>
    <xdr:to>
      <xdr:col>9</xdr:col>
      <xdr:colOff>197058</xdr:colOff>
      <xdr:row>24</xdr:row>
      <xdr:rowOff>188165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A6959AE-AF36-3852-28B5-F72005EF8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412922</xdr:colOff>
      <xdr:row>33</xdr:row>
      <xdr:rowOff>263835</xdr:rowOff>
    </xdr:from>
    <xdr:to>
      <xdr:col>5</xdr:col>
      <xdr:colOff>1178717</xdr:colOff>
      <xdr:row>38</xdr:row>
      <xdr:rowOff>284075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B982A12-6D91-5EA5-F5A7-A3DBA5FA3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428625</xdr:colOff>
      <xdr:row>39</xdr:row>
      <xdr:rowOff>27385</xdr:rowOff>
    </xdr:from>
    <xdr:to>
      <xdr:col>5</xdr:col>
      <xdr:colOff>1166812</xdr:colOff>
      <xdr:row>43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F1682F-D643-662D-E985-B7878DA9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430521</xdr:colOff>
      <xdr:row>43</xdr:row>
      <xdr:rowOff>57635</xdr:rowOff>
    </xdr:from>
    <xdr:to>
      <xdr:col>5</xdr:col>
      <xdr:colOff>1180616</xdr:colOff>
      <xdr:row>51</xdr:row>
      <xdr:rowOff>176696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F881A4-D60B-9927-463F-F0652192E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8E2-B584-439D-B975-D0DE9ACDAE92}">
  <sheetPr>
    <pageSetUpPr fitToPage="1"/>
  </sheetPr>
  <dimension ref="A1:J54"/>
  <sheetViews>
    <sheetView tabSelected="1" view="pageBreakPreview" topLeftCell="A11" zoomScale="80" zoomScaleNormal="80" zoomScaleSheetLayoutView="80" workbookViewId="0">
      <selection activeCell="F43" sqref="F43"/>
    </sheetView>
  </sheetViews>
  <sheetFormatPr defaultRowHeight="15" x14ac:dyDescent="0.25"/>
  <cols>
    <col min="6" max="6" width="23.28515625" customWidth="1"/>
    <col min="7" max="7" width="47.5703125" customWidth="1"/>
    <col min="9" max="9" width="10.42578125" customWidth="1"/>
  </cols>
  <sheetData>
    <row r="1" spans="1:10" ht="24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46"/>
    </row>
    <row r="2" spans="1:10" x14ac:dyDescent="0.25">
      <c r="A2" s="3"/>
      <c r="B2" s="3"/>
      <c r="C2" s="3"/>
      <c r="D2" s="3"/>
      <c r="E2" s="3"/>
      <c r="F2" s="3"/>
      <c r="G2" s="3"/>
      <c r="H2" s="54"/>
      <c r="I2" s="54"/>
    </row>
    <row r="3" spans="1:10" ht="54.75" customHeight="1" x14ac:dyDescent="0.25">
      <c r="A3" s="3"/>
      <c r="B3" s="3"/>
      <c r="C3" s="3"/>
      <c r="D3" s="3"/>
      <c r="E3" s="3"/>
      <c r="F3" s="3"/>
      <c r="G3" s="4" t="s">
        <v>6</v>
      </c>
      <c r="H3" s="5" t="s">
        <v>7</v>
      </c>
      <c r="I3" s="3"/>
    </row>
    <row r="4" spans="1:10" x14ac:dyDescent="0.25">
      <c r="A4" s="3"/>
      <c r="B4" s="3"/>
      <c r="C4" s="3"/>
      <c r="D4" s="3"/>
      <c r="E4" s="3"/>
      <c r="F4" s="3"/>
      <c r="G4" s="4" t="s">
        <v>8</v>
      </c>
      <c r="H4" s="6">
        <v>497</v>
      </c>
      <c r="I4" s="3"/>
    </row>
    <row r="5" spans="1:10" x14ac:dyDescent="0.25">
      <c r="A5" s="3"/>
      <c r="B5" s="3"/>
      <c r="C5" s="3"/>
      <c r="D5" s="3"/>
      <c r="E5" s="3"/>
      <c r="F5" s="3"/>
      <c r="G5" s="4" t="s">
        <v>9</v>
      </c>
      <c r="H5" s="6">
        <v>618</v>
      </c>
      <c r="I5" s="3"/>
    </row>
    <row r="6" spans="1:10" x14ac:dyDescent="0.25">
      <c r="A6" s="3"/>
      <c r="B6" s="3"/>
      <c r="C6" s="3"/>
      <c r="D6" s="3"/>
      <c r="E6" s="3"/>
      <c r="F6" s="3"/>
      <c r="G6" s="4" t="s">
        <v>0</v>
      </c>
      <c r="H6" s="7">
        <f t="shared" ref="H6" si="0">SUM(H4:H5)</f>
        <v>1115</v>
      </c>
      <c r="I6" s="3"/>
    </row>
    <row r="7" spans="1:10" x14ac:dyDescent="0.25">
      <c r="A7" s="3"/>
      <c r="B7" s="3"/>
      <c r="C7" s="3"/>
      <c r="D7" s="3"/>
      <c r="E7" s="3"/>
      <c r="F7" s="3"/>
      <c r="G7" s="3"/>
      <c r="H7" s="1"/>
      <c r="I7" s="3"/>
    </row>
    <row r="8" spans="1:10" ht="30" x14ac:dyDescent="0.25">
      <c r="A8" s="3"/>
      <c r="B8" s="3"/>
      <c r="C8" s="3"/>
      <c r="D8" s="3"/>
      <c r="E8" s="3"/>
      <c r="F8" s="3"/>
      <c r="G8" s="8" t="s">
        <v>10</v>
      </c>
      <c r="H8" s="7" t="s">
        <v>11</v>
      </c>
      <c r="I8" s="9" t="s">
        <v>2</v>
      </c>
    </row>
    <row r="9" spans="1:10" x14ac:dyDescent="0.25">
      <c r="A9" s="3"/>
      <c r="B9" s="3"/>
      <c r="C9" s="3"/>
      <c r="D9" s="3"/>
      <c r="E9" s="3"/>
      <c r="F9" s="3"/>
      <c r="G9" s="10" t="s">
        <v>12</v>
      </c>
      <c r="H9" s="11">
        <v>60</v>
      </c>
      <c r="I9" s="12">
        <v>66</v>
      </c>
    </row>
    <row r="10" spans="1:10" x14ac:dyDescent="0.25">
      <c r="A10" s="3"/>
      <c r="B10" s="3"/>
      <c r="C10" s="3"/>
      <c r="D10" s="3"/>
      <c r="E10" s="3"/>
      <c r="F10" s="3"/>
      <c r="G10" s="3"/>
      <c r="H10" s="1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1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6"/>
      <c r="I12" s="1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3"/>
      <c r="B14" s="3"/>
      <c r="C14" s="3"/>
      <c r="D14" s="3"/>
      <c r="E14" s="3"/>
      <c r="F14" s="3"/>
      <c r="G14" s="56"/>
      <c r="H14" s="56"/>
      <c r="I14" s="3"/>
    </row>
    <row r="15" spans="1:10" x14ac:dyDescent="0.25">
      <c r="A15" s="3"/>
      <c r="B15" s="3"/>
      <c r="C15" s="3"/>
      <c r="D15" s="3"/>
      <c r="E15" s="3"/>
      <c r="F15" s="3"/>
      <c r="G15" s="14" t="s">
        <v>13</v>
      </c>
      <c r="H15" s="15">
        <v>1539</v>
      </c>
      <c r="I15" s="3"/>
    </row>
    <row r="16" spans="1:10" x14ac:dyDescent="0.25">
      <c r="A16" s="3"/>
      <c r="B16" s="3"/>
      <c r="C16" s="3"/>
      <c r="D16" s="3"/>
      <c r="E16" s="3"/>
      <c r="F16" s="3"/>
      <c r="G16" s="14" t="s">
        <v>14</v>
      </c>
      <c r="H16" s="6">
        <v>171</v>
      </c>
      <c r="I16" s="3"/>
    </row>
    <row r="17" spans="1:9" x14ac:dyDescent="0.25">
      <c r="A17" s="3"/>
      <c r="B17" s="3"/>
      <c r="C17" s="3"/>
      <c r="D17" s="3"/>
      <c r="E17" s="3"/>
      <c r="F17" s="3"/>
      <c r="G17" s="14" t="s">
        <v>15</v>
      </c>
      <c r="H17" s="6">
        <v>651</v>
      </c>
      <c r="I17" s="3"/>
    </row>
    <row r="18" spans="1:9" x14ac:dyDescent="0.25">
      <c r="A18" s="3"/>
      <c r="B18" s="3"/>
      <c r="C18" s="3"/>
      <c r="D18" s="3"/>
      <c r="E18" s="3"/>
      <c r="F18" s="3"/>
      <c r="G18" s="14" t="s">
        <v>16</v>
      </c>
      <c r="H18" s="6">
        <v>242</v>
      </c>
      <c r="I18" s="3"/>
    </row>
    <row r="19" spans="1:9" x14ac:dyDescent="0.25">
      <c r="A19" s="3"/>
      <c r="B19" s="3"/>
      <c r="C19" s="3"/>
      <c r="D19" s="3"/>
      <c r="E19" s="3"/>
      <c r="F19" s="3"/>
      <c r="G19" s="14" t="s">
        <v>17</v>
      </c>
      <c r="H19" s="6">
        <v>149</v>
      </c>
      <c r="I19" s="3"/>
    </row>
    <row r="20" spans="1:9" x14ac:dyDescent="0.25">
      <c r="A20" s="3"/>
      <c r="B20" s="3"/>
      <c r="C20" s="3"/>
      <c r="D20" s="3"/>
      <c r="E20" s="3"/>
      <c r="F20" s="3"/>
      <c r="G20" s="14" t="s">
        <v>56</v>
      </c>
      <c r="H20" s="15">
        <v>16056</v>
      </c>
      <c r="I20" s="3"/>
    </row>
    <row r="21" spans="1:9" x14ac:dyDescent="0.25">
      <c r="A21" s="3"/>
      <c r="B21" s="3"/>
      <c r="C21" s="3"/>
      <c r="D21" s="3"/>
      <c r="E21" s="3"/>
      <c r="F21" s="3"/>
      <c r="G21" s="14" t="s">
        <v>18</v>
      </c>
      <c r="H21" s="15">
        <v>149</v>
      </c>
      <c r="I21" s="3"/>
    </row>
    <row r="22" spans="1:9" x14ac:dyDescent="0.25">
      <c r="A22" s="3"/>
      <c r="B22" s="3"/>
      <c r="C22" s="3"/>
      <c r="D22" s="3"/>
      <c r="E22" s="3"/>
      <c r="F22" s="3"/>
      <c r="G22" s="14" t="s">
        <v>0</v>
      </c>
      <c r="H22" s="15">
        <f>SUM(H15:H21)</f>
        <v>18957</v>
      </c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16" t="s">
        <v>19</v>
      </c>
      <c r="H28" s="16" t="s">
        <v>20</v>
      </c>
      <c r="I28" s="17" t="s">
        <v>2</v>
      </c>
    </row>
    <row r="29" spans="1:9" x14ac:dyDescent="0.25">
      <c r="A29" s="3"/>
      <c r="B29" s="3"/>
      <c r="C29" s="3"/>
      <c r="D29" s="3"/>
      <c r="E29" s="3"/>
      <c r="F29" s="3"/>
      <c r="G29" s="18" t="s">
        <v>21</v>
      </c>
      <c r="H29" s="19" t="s">
        <v>22</v>
      </c>
      <c r="I29" s="50">
        <v>1.0006999999999999</v>
      </c>
    </row>
    <row r="30" spans="1:9" x14ac:dyDescent="0.25">
      <c r="A30" s="3"/>
      <c r="B30" s="3"/>
      <c r="C30" s="3"/>
      <c r="D30" s="3"/>
      <c r="E30" s="3"/>
      <c r="F30" s="3"/>
      <c r="G30" s="20" t="s">
        <v>23</v>
      </c>
      <c r="H30" s="19" t="s">
        <v>24</v>
      </c>
      <c r="I30" s="49">
        <v>2.96</v>
      </c>
    </row>
    <row r="31" spans="1:9" x14ac:dyDescent="0.25">
      <c r="A31" s="3"/>
      <c r="B31" s="3"/>
      <c r="C31" s="3"/>
      <c r="D31" s="3"/>
      <c r="E31" s="3"/>
      <c r="F31" s="3"/>
      <c r="G31" s="18" t="s">
        <v>25</v>
      </c>
      <c r="H31" s="19" t="s">
        <v>26</v>
      </c>
      <c r="I31" s="49">
        <v>-2.96</v>
      </c>
    </row>
    <row r="32" spans="1:9" ht="24" x14ac:dyDescent="0.25">
      <c r="A32" s="3"/>
      <c r="B32" s="3"/>
      <c r="C32" s="3"/>
      <c r="D32" s="3"/>
      <c r="E32" s="3"/>
      <c r="F32" s="3"/>
      <c r="G32" s="21" t="s">
        <v>27</v>
      </c>
      <c r="H32" s="22" t="s">
        <v>28</v>
      </c>
      <c r="I32" s="50">
        <v>3.1600000000000003E-2</v>
      </c>
    </row>
    <row r="33" spans="1:9" x14ac:dyDescent="0.25">
      <c r="A33" s="3"/>
      <c r="B33" s="3"/>
      <c r="C33" s="3"/>
      <c r="D33" s="3"/>
      <c r="E33" s="3"/>
      <c r="F33" s="3"/>
      <c r="G33" s="23" t="s">
        <v>29</v>
      </c>
      <c r="H33" s="24" t="s">
        <v>30</v>
      </c>
      <c r="I33" s="51">
        <v>0.06</v>
      </c>
    </row>
    <row r="34" spans="1:9" ht="36" x14ac:dyDescent="0.25">
      <c r="A34" s="3"/>
      <c r="B34" s="3"/>
      <c r="C34" s="3"/>
      <c r="D34" s="3"/>
      <c r="E34" s="3"/>
      <c r="F34" s="3"/>
      <c r="G34" s="21" t="s">
        <v>31</v>
      </c>
      <c r="H34" s="24" t="s">
        <v>32</v>
      </c>
      <c r="I34" s="52" t="s">
        <v>57</v>
      </c>
    </row>
    <row r="35" spans="1:9" ht="24" x14ac:dyDescent="0.25">
      <c r="A35" s="3"/>
      <c r="B35" s="55" t="s">
        <v>33</v>
      </c>
      <c r="C35" s="55"/>
      <c r="D35" s="55"/>
      <c r="E35" s="3"/>
      <c r="F35" s="3"/>
      <c r="G35" s="23" t="s">
        <v>34</v>
      </c>
      <c r="H35" s="22" t="s">
        <v>30</v>
      </c>
      <c r="I35" s="50">
        <v>0</v>
      </c>
    </row>
    <row r="36" spans="1:9" ht="48" x14ac:dyDescent="0.25">
      <c r="A36" s="3"/>
      <c r="B36" s="25" t="s">
        <v>35</v>
      </c>
      <c r="C36" s="26" t="s">
        <v>1</v>
      </c>
      <c r="D36" s="27" t="s">
        <v>2</v>
      </c>
      <c r="E36" s="3"/>
      <c r="F36" s="3"/>
      <c r="G36" s="21" t="s">
        <v>36</v>
      </c>
      <c r="H36" s="28" t="s">
        <v>37</v>
      </c>
      <c r="I36" s="51">
        <v>0</v>
      </c>
    </row>
    <row r="37" spans="1:9" ht="36" x14ac:dyDescent="0.25">
      <c r="A37" s="3"/>
      <c r="B37" s="29" t="s">
        <v>4</v>
      </c>
      <c r="C37" s="30">
        <v>328</v>
      </c>
      <c r="D37" s="31">
        <v>387</v>
      </c>
      <c r="E37" s="3"/>
      <c r="F37" s="3"/>
      <c r="G37" s="23" t="s">
        <v>38</v>
      </c>
      <c r="H37" s="24" t="s">
        <v>39</v>
      </c>
      <c r="I37" s="51">
        <v>0</v>
      </c>
    </row>
    <row r="38" spans="1:9" x14ac:dyDescent="0.25">
      <c r="A38" s="3"/>
      <c r="B38" s="29" t="s">
        <v>40</v>
      </c>
      <c r="C38" s="30">
        <v>181</v>
      </c>
      <c r="D38" s="31">
        <v>172</v>
      </c>
      <c r="E38" s="3"/>
      <c r="F38" s="3"/>
      <c r="G38" s="21" t="s">
        <v>41</v>
      </c>
      <c r="H38" s="24">
        <v>1</v>
      </c>
      <c r="I38" s="49">
        <v>1.42</v>
      </c>
    </row>
    <row r="39" spans="1:9" ht="24" x14ac:dyDescent="0.25">
      <c r="A39" s="3"/>
      <c r="B39" s="29" t="s">
        <v>3</v>
      </c>
      <c r="C39" s="32">
        <v>274</v>
      </c>
      <c r="D39" s="31">
        <v>376</v>
      </c>
      <c r="E39" s="3"/>
      <c r="F39" s="3"/>
      <c r="G39" s="23" t="s">
        <v>42</v>
      </c>
      <c r="H39" s="24" t="s">
        <v>43</v>
      </c>
      <c r="I39" s="51">
        <v>1.0008620689655172</v>
      </c>
    </row>
    <row r="40" spans="1:9" ht="36" x14ac:dyDescent="0.25">
      <c r="A40" s="3"/>
      <c r="B40" s="29" t="s">
        <v>5</v>
      </c>
      <c r="C40" s="32">
        <v>783</v>
      </c>
      <c r="D40" s="31">
        <f t="shared" ref="D40" si="1">SUM(D37:D39)</f>
        <v>935</v>
      </c>
      <c r="E40" s="3"/>
      <c r="F40" s="3"/>
      <c r="G40" s="21" t="s">
        <v>44</v>
      </c>
      <c r="H40" s="24" t="s">
        <v>45</v>
      </c>
      <c r="I40" s="51">
        <v>1</v>
      </c>
    </row>
    <row r="41" spans="1:9" ht="36" x14ac:dyDescent="0.25">
      <c r="A41" s="3"/>
      <c r="B41" s="3"/>
      <c r="C41" s="33"/>
      <c r="D41" s="6"/>
      <c r="E41" s="3"/>
      <c r="F41" s="3"/>
      <c r="G41" s="23" t="s">
        <v>46</v>
      </c>
      <c r="H41" s="24" t="s">
        <v>45</v>
      </c>
      <c r="I41" s="51">
        <v>1</v>
      </c>
    </row>
    <row r="42" spans="1:9" ht="30" x14ac:dyDescent="0.25">
      <c r="A42" s="3"/>
      <c r="B42" s="34" t="s">
        <v>47</v>
      </c>
      <c r="C42" s="35" t="s">
        <v>48</v>
      </c>
      <c r="D42" s="9" t="s">
        <v>2</v>
      </c>
      <c r="E42" s="3"/>
      <c r="F42" s="3"/>
      <c r="G42" s="21" t="s">
        <v>49</v>
      </c>
      <c r="H42" s="36">
        <v>1</v>
      </c>
      <c r="I42" s="51">
        <v>1</v>
      </c>
    </row>
    <row r="43" spans="1:9" ht="37.5" customHeight="1" x14ac:dyDescent="0.25">
      <c r="A43" s="3"/>
      <c r="B43" s="37" t="s">
        <v>58</v>
      </c>
      <c r="C43" s="35">
        <v>112</v>
      </c>
      <c r="D43" s="6">
        <v>131</v>
      </c>
      <c r="E43" s="3"/>
      <c r="F43" s="3"/>
      <c r="G43" s="38" t="s">
        <v>50</v>
      </c>
      <c r="H43" s="24" t="s">
        <v>51</v>
      </c>
      <c r="I43" s="50">
        <v>4.5999999999999999E-3</v>
      </c>
    </row>
    <row r="44" spans="1:9" x14ac:dyDescent="0.25">
      <c r="A44" s="3"/>
      <c r="B44" s="3"/>
      <c r="C44" s="3"/>
      <c r="D44" s="3"/>
      <c r="E44" s="3"/>
      <c r="F44" s="3"/>
      <c r="G44" s="48"/>
      <c r="H44" s="48"/>
      <c r="I44" s="48"/>
    </row>
    <row r="45" spans="1:9" ht="60" x14ac:dyDescent="0.25">
      <c r="A45" s="3"/>
      <c r="B45" s="39" t="s">
        <v>52</v>
      </c>
      <c r="C45" s="40" t="s">
        <v>1</v>
      </c>
      <c r="D45" s="41" t="s">
        <v>59</v>
      </c>
      <c r="E45" s="3"/>
      <c r="F45" s="3"/>
      <c r="G45" s="3"/>
      <c r="H45" s="3"/>
      <c r="I45" s="3"/>
    </row>
    <row r="46" spans="1:9" ht="45.75" customHeight="1" x14ac:dyDescent="0.25">
      <c r="A46" s="3"/>
      <c r="B46" s="42" t="s">
        <v>53</v>
      </c>
      <c r="C46" s="39">
        <v>1700</v>
      </c>
      <c r="D46" s="43">
        <v>1985</v>
      </c>
      <c r="E46" s="3"/>
      <c r="F46" s="3"/>
      <c r="G46" s="3"/>
      <c r="H46" s="3"/>
      <c r="I46" s="3"/>
    </row>
    <row r="47" spans="1:9" ht="19.5" customHeight="1" x14ac:dyDescent="0.25">
      <c r="A47" s="3"/>
      <c r="B47" s="42" t="s">
        <v>54</v>
      </c>
      <c r="C47" s="44">
        <v>1000</v>
      </c>
      <c r="D47" s="43">
        <v>1257</v>
      </c>
      <c r="E47" s="3"/>
      <c r="F47" s="3"/>
      <c r="G47" s="3"/>
      <c r="H47" s="3"/>
      <c r="I47" s="3"/>
    </row>
    <row r="48" spans="1:9" x14ac:dyDescent="0.25">
      <c r="A48" s="3"/>
      <c r="B48" s="45" t="s">
        <v>5</v>
      </c>
      <c r="C48" s="44">
        <v>2700</v>
      </c>
      <c r="D48" s="43">
        <f>SUM(D46:D47)</f>
        <v>3242</v>
      </c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 x14ac:dyDescent="0.25">
      <c r="A51" s="3"/>
      <c r="B51" s="3"/>
      <c r="C51" s="3"/>
      <c r="D51" s="3"/>
      <c r="E51" s="3"/>
      <c r="F51" s="3"/>
      <c r="G51" s="53" t="s">
        <v>55</v>
      </c>
      <c r="H51" s="53"/>
      <c r="I51" s="53"/>
    </row>
    <row r="52" spans="1:9" x14ac:dyDescent="0.25">
      <c r="A52" s="3"/>
      <c r="B52" s="3"/>
      <c r="C52" s="3"/>
      <c r="D52" s="3"/>
      <c r="E52" s="3"/>
      <c r="F52" s="3"/>
      <c r="G52" s="53"/>
      <c r="H52" s="53"/>
      <c r="I52" s="53"/>
    </row>
    <row r="53" spans="1:9" ht="15" customHeight="1" x14ac:dyDescent="0.25">
      <c r="G53" s="47"/>
      <c r="H53" s="47"/>
      <c r="I53" s="47"/>
    </row>
    <row r="54" spans="1:9" x14ac:dyDescent="0.25">
      <c r="G54" s="47"/>
      <c r="H54" s="47"/>
      <c r="I54" s="47"/>
    </row>
  </sheetData>
  <mergeCells count="4">
    <mergeCell ref="G51:I52"/>
    <mergeCell ref="H2:I2"/>
    <mergeCell ref="B35:D35"/>
    <mergeCell ref="G14:H14"/>
  </mergeCells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2024-11-18T15:14:52Z</cp:lastPrinted>
  <dcterms:created xsi:type="dcterms:W3CDTF">2021-11-19T18:00:54Z</dcterms:created>
  <dcterms:modified xsi:type="dcterms:W3CDTF">2024-11-18T15:15:37Z</dcterms:modified>
</cp:coreProperties>
</file>