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definedNames>
    <definedName name="_xlnm.Print_Area" localSheetId="0">ERG!$A$1:$E$33</definedName>
    <definedName name="_xlnm.Print_Area" localSheetId="1">'RATEIO ANALÍTICO'!$A$1:$I$22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<sst xmlns="http://schemas.openxmlformats.org/spreadsheetml/2006/main" count="148" uniqueCount="95">
  <si>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</si>
  <si>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</si>
  <si>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</si>
  <si>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</si>
  <si>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</si>
  <si>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</si>
  <si>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</si>
  <si>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</si>
  <si>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</si>
  <si>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</si>
  <si>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</si>
  <si>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</si>
  <si>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</si>
  <si>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</si>
  <si>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</si>
  <si>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</si>
  <si>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</si>
  <si>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</si>
  <si>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</si>
  <si>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</si>
  <si>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</si>
  <si>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Número do Documento</t>
  </si>
  <si>
    <t>4925</t>
  </si>
  <si>
    <t>1544</t>
  </si>
  <si>
    <t>6964</t>
  </si>
  <si>
    <t>13829</t>
  </si>
  <si>
    <t>1534</t>
  </si>
  <si>
    <t>2108</t>
  </si>
  <si>
    <t>1260254222551</t>
  </si>
  <si>
    <t>1123</t>
  </si>
  <si>
    <t>3723</t>
  </si>
  <si>
    <t>0040358042-A</t>
  </si>
  <si>
    <t>7009</t>
  </si>
  <si>
    <t>13883</t>
  </si>
  <si>
    <t>0005250348-A</t>
  </si>
  <si>
    <t>3763</t>
  </si>
  <si>
    <t>0000004187-A</t>
  </si>
  <si>
    <t>0000004186-A</t>
  </si>
  <si>
    <t>0000004185-A</t>
  </si>
  <si>
    <t>1260254222307</t>
  </si>
  <si>
    <t>Nome</t>
  </si>
  <si>
    <t>CNPJ/CPF</t>
  </si>
  <si>
    <t>ERG - GOIAS</t>
  </si>
  <si>
    <t>11.858.570/0017-09</t>
  </si>
  <si>
    <t>CAIXA ECONOMICA FEDERAL</t>
  </si>
  <si>
    <t>00.360.305/0001-04</t>
  </si>
  <si>
    <t>SECRETARIA DA RECEITA FEDERAL DO BRASIL</t>
  </si>
  <si>
    <t>00.394.460/0058-87</t>
  </si>
  <si>
    <t>STS SINDICATO TRAB SERV SAUDE REDE PRIVADA DE GOIANIA E CIDADES VIZINHA</t>
  </si>
  <si>
    <t>26.619.254/0001-86</t>
  </si>
  <si>
    <t>INSTITUTO NACIONAL DO SEGURO SOCIAL</t>
  </si>
  <si>
    <t>29.979.036/0001-40</t>
  </si>
  <si>
    <t>CLARO S.A.</t>
  </si>
  <si>
    <t>40.432.544/0436-28</t>
  </si>
  <si>
    <t>ALELO S.A.</t>
  </si>
  <si>
    <t>04.740.876/0001-25</t>
  </si>
  <si>
    <t>SECRETARIA DE ESTADO DA FAZENDA-GO</t>
  </si>
  <si>
    <t>01.409.655/0001-80</t>
  </si>
  <si>
    <t>Nº DOC BANCO</t>
  </si>
  <si>
    <t>Data de Baixa</t>
  </si>
  <si>
    <t>Valor Original</t>
  </si>
  <si>
    <t>Valor Baixado</t>
  </si>
  <si>
    <t>DE - PARA</t>
  </si>
  <si>
    <t>Natureza Financeira</t>
  </si>
  <si>
    <t>286402 - HMI</t>
  </si>
  <si>
    <t>Salarios e Ordenados</t>
  </si>
  <si>
    <t>5665857</t>
  </si>
  <si>
    <t>FGTS</t>
  </si>
  <si>
    <t>5202413</t>
  </si>
  <si>
    <t>Rescisões</t>
  </si>
  <si>
    <t>286408 - HMI</t>
  </si>
  <si>
    <t>10922</t>
  </si>
  <si>
    <t>Tarifa bancária</t>
  </si>
  <si>
    <t>5305857</t>
  </si>
  <si>
    <t>IRRF S/FOLHA</t>
  </si>
  <si>
    <t>2</t>
  </si>
  <si>
    <t>Taxas e Emolumentos</t>
  </si>
  <si>
    <t>5772225</t>
  </si>
  <si>
    <t>2864873</t>
  </si>
  <si>
    <t>INSS S/FOLHA</t>
  </si>
  <si>
    <t>286414 - HMI</t>
  </si>
  <si>
    <t>Férias</t>
  </si>
  <si>
    <t>5963830</t>
  </si>
  <si>
    <t>Telefone</t>
  </si>
  <si>
    <t>5202652</t>
  </si>
  <si>
    <t>286421 - HMI</t>
  </si>
  <si>
    <t>3</t>
  </si>
  <si>
    <t>Vale Transporte</t>
  </si>
  <si>
    <t>286428 - HMI</t>
  </si>
  <si>
    <t>9207438</t>
  </si>
  <si>
    <t>Despesas Gerais de Viagem</t>
  </si>
  <si>
    <t>1822853</t>
  </si>
  <si>
    <t>9207436</t>
  </si>
  <si>
    <t>5772227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</si>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</sst>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" fontId="0" fillId="0" borderId="0" xfId="0" applyNumberFormat="1"/>
    <xf numFmtId="49" fontId="8" fillId="4" borderId="6" xfId="0" applyNumberFormat="1" applyFont="1" applyFill="1" applyBorder="1" applyAlignment="1" applyProtection="1">
      <alignment horizontal="center" vertical="center" readingOrder="1"/>
    </xf>
    <xf numFmtId="0" fontId="0" fillId="4" borderId="0" xfId="0" applyFill="1"/>
    <xf numFmtId="49" fontId="8" fillId="4" borderId="6" xfId="0" applyNumberFormat="1" applyFont="1" applyFill="1" applyBorder="1" applyAlignment="1" applyProtection="1">
      <alignment horizontal="left" vertical="center" readingOrder="1"/>
    </xf>
    <xf numFmtId="0" fontId="8" fillId="4" borderId="6" xfId="0" applyNumberFormat="1" applyFont="1" applyFill="1" applyBorder="1" applyAlignment="1" applyProtection="1">
      <alignment horizontal="center" vertical="center" readingOrder="1"/>
    </xf>
    <xf numFmtId="14" fontId="8" fillId="4" borderId="6" xfId="0" applyNumberFormat="1" applyFont="1" applyFill="1" applyBorder="1" applyAlignment="1" applyProtection="1">
      <alignment horizontal="left" vertical="center" readingOrder="1"/>
    </xf>
    <xf numFmtId="4" fontId="8" fillId="4" borderId="6" xfId="0" applyNumberFormat="1" applyFont="1" applyFill="1" applyBorder="1" applyAlignment="1" applyProtection="1">
      <alignment horizontal="right" vertical="center" readingOrder="1"/>
    </xf>
    <xf numFmtId="14" fontId="8" fillId="4" borderId="6" xfId="0" applyNumberFormat="1" applyFont="1" applyFill="1" applyBorder="1" applyAlignment="1" applyProtection="1">
      <alignment horizontal="center" vertical="center" readingOrder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workbookViewId="0">
      <selection activeCell="B10" sqref="B10:C10"/>
    </sheetView>
  </sheetViews>
  <sheetFormatPr defaultRowHeight="15" x14ac:dyDescent="0.25"/>
  <cols>
    <col min="2" max="2" width="17.140625" customWidth="1"/>
    <col min="3" max="3" width="18" customWidth="1"/>
    <col min="4" max="4" width="11.28515625" bestFit="1" customWidth="1"/>
  </cols>
  <sheetData>
    <row r="8" spans="2:4" ht="15" customHeight="1" x14ac:dyDescent="0.25">
      <c r="B8" s="22" t="s">
        <v>19</v>
      </c>
      <c r="C8" s="23"/>
      <c r="D8" s="24"/>
    </row>
    <row r="9" spans="2:4" ht="38.25" customHeight="1" x14ac:dyDescent="0.25">
      <c r="B9" s="22" t="s">
        <v>94</v>
      </c>
      <c r="C9" s="23"/>
      <c r="D9" s="24"/>
    </row>
    <row r="10" spans="2:4" x14ac:dyDescent="0.25">
      <c r="B10" s="27"/>
      <c r="C10" s="27"/>
      <c r="D10" s="1">
        <v>44805</v>
      </c>
    </row>
    <row r="11" spans="2:4" x14ac:dyDescent="0.25">
      <c r="B11" s="25" t="s">
        <v>0</v>
      </c>
      <c r="C11" s="25"/>
      <c r="D11" s="2">
        <v>164312.73000000001</v>
      </c>
    </row>
    <row r="12" spans="2:4" x14ac:dyDescent="0.25">
      <c r="B12" s="25" t="s">
        <v>1</v>
      </c>
      <c r="C12" s="25"/>
      <c r="D12" s="2">
        <v>0</v>
      </c>
    </row>
    <row r="13" spans="2:4" x14ac:dyDescent="0.25">
      <c r="B13" s="25" t="s">
        <v>2</v>
      </c>
      <c r="C13" s="25"/>
      <c r="D13" s="2">
        <v>0</v>
      </c>
    </row>
    <row r="14" spans="2:4" x14ac:dyDescent="0.25">
      <c r="B14" s="25" t="s">
        <v>3</v>
      </c>
      <c r="C14" s="25"/>
      <c r="D14" s="2">
        <v>157.13999999999999</v>
      </c>
    </row>
    <row r="15" spans="2:4" x14ac:dyDescent="0.25">
      <c r="B15" s="25" t="s">
        <v>4</v>
      </c>
      <c r="C15" s="25"/>
      <c r="D15" s="2">
        <v>12721.43</v>
      </c>
    </row>
    <row r="16" spans="2:4" x14ac:dyDescent="0.25">
      <c r="B16" s="25" t="s">
        <v>5</v>
      </c>
      <c r="C16" s="25"/>
      <c r="D16" s="2">
        <v>84.25</v>
      </c>
    </row>
    <row r="17" spans="2:4" x14ac:dyDescent="0.25">
      <c r="B17" s="26" t="s">
        <v>6</v>
      </c>
      <c r="C17" s="26"/>
      <c r="D17" s="2">
        <v>25096.34</v>
      </c>
    </row>
    <row r="18" spans="2:4" x14ac:dyDescent="0.25">
      <c r="B18" s="25" t="s">
        <v>7</v>
      </c>
      <c r="C18" s="25"/>
      <c r="D18" s="2">
        <v>0</v>
      </c>
    </row>
    <row r="19" spans="2:4" x14ac:dyDescent="0.25">
      <c r="B19" s="25" t="s">
        <v>8</v>
      </c>
      <c r="C19" s="25"/>
      <c r="D19" s="2">
        <v>1012.88</v>
      </c>
    </row>
    <row r="20" spans="2:4" x14ac:dyDescent="0.25">
      <c r="B20" s="25" t="s">
        <v>9</v>
      </c>
      <c r="C20" s="25"/>
      <c r="D20" s="2">
        <v>0</v>
      </c>
    </row>
    <row r="21" spans="2:4" x14ac:dyDescent="0.25">
      <c r="B21" s="25" t="s">
        <v>10</v>
      </c>
      <c r="C21" s="25"/>
      <c r="D21" s="2">
        <v>53349.5</v>
      </c>
    </row>
    <row r="22" spans="2:4" x14ac:dyDescent="0.25">
      <c r="B22" s="25" t="s">
        <v>11</v>
      </c>
      <c r="C22" s="25"/>
      <c r="D22" s="2">
        <v>0</v>
      </c>
    </row>
    <row r="23" spans="2:4" x14ac:dyDescent="0.25">
      <c r="B23" s="28" t="s">
        <v>12</v>
      </c>
      <c r="C23" s="28"/>
      <c r="D23" s="3">
        <f>SUM(D11:D22)</f>
        <v>256734.27000000002</v>
      </c>
    </row>
    <row r="24" spans="2:4" ht="15.75" thickBot="1" x14ac:dyDescent="0.3">
      <c r="B24" s="4"/>
      <c r="C24" s="5"/>
      <c r="D24" s="6"/>
    </row>
    <row r="25" spans="2:4" x14ac:dyDescent="0.25">
      <c r="B25" s="7" t="s">
        <v>16</v>
      </c>
      <c r="C25" s="7" t="s">
        <v>17</v>
      </c>
      <c r="D25" s="8">
        <f>D10</f>
        <v>44805</v>
      </c>
    </row>
    <row r="26" spans="2:4" x14ac:dyDescent="0.25">
      <c r="B26" s="9" t="s">
        <v>18</v>
      </c>
      <c r="C26" s="10">
        <v>0.53</v>
      </c>
      <c r="D26" s="11">
        <f>D$23*$C26</f>
        <v>136069.16310000001</v>
      </c>
    </row>
    <row r="27" spans="2:4" x14ac:dyDescent="0.25">
      <c r="B27" s="9" t="s">
        <v>13</v>
      </c>
      <c r="C27" s="10">
        <v>0.34</v>
      </c>
      <c r="D27" s="11">
        <f>D$23*$C27</f>
        <v>87289.651800000007</v>
      </c>
    </row>
    <row r="28" spans="2:4" x14ac:dyDescent="0.25">
      <c r="B28" s="9" t="s">
        <v>15</v>
      </c>
      <c r="C28" s="10">
        <v>0.13</v>
      </c>
      <c r="D28" s="11">
        <f>D$23*$C28</f>
        <v>33375.455100000006</v>
      </c>
    </row>
    <row r="29" spans="2:4" x14ac:dyDescent="0.25">
      <c r="B29" s="28" t="s">
        <v>14</v>
      </c>
      <c r="C29" s="28"/>
      <c r="D29" s="12">
        <f>SUM(D26:D28)</f>
        <v>256734.27000000002</v>
      </c>
    </row>
    <row r="30" spans="2:4" x14ac:dyDescent="0.25">
      <c r="D30" s="14"/>
    </row>
    <row r="33" spans="1:1" x14ac:dyDescent="0.25">
      <c r="A33" s="13" t="s">
        <v>20</v>
      </c>
    </row>
  </sheetData>
  <mergeCells count="17">
    <mergeCell ref="B21:C21"/>
    <mergeCell ref="B22:C22"/>
    <mergeCell ref="B23:C23"/>
    <mergeCell ref="B29:C29"/>
    <mergeCell ref="B18:C18"/>
    <mergeCell ref="B19:C19"/>
    <mergeCell ref="B20:C20"/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1" width="16.7109375" style="16" bestFit="1" customWidth="1"/>
    <col min="2" max="2" width="61.140625" style="16" bestFit="1" customWidth="1"/>
    <col min="3" max="3" width="15.42578125" style="16" bestFit="1" customWidth="1"/>
    <col min="4" max="4" width="11.7109375" style="16" bestFit="1" customWidth="1"/>
    <col min="5" max="5" width="10.5703125" style="16" bestFit="1" customWidth="1"/>
    <col min="6" max="6" width="10" style="16" bestFit="1" customWidth="1"/>
    <col min="7" max="7" width="10.28515625" style="16" bestFit="1" customWidth="1"/>
    <col min="8" max="8" width="27.85546875" style="16" bestFit="1" customWidth="1"/>
    <col min="9" max="9" width="20" style="16" bestFit="1" customWidth="1"/>
    <col min="10" max="16384" width="9.140625" style="16"/>
  </cols>
  <sheetData>
    <row r="1" spans="1:9" x14ac:dyDescent="0.25">
      <c r="A1" s="15" t="s">
        <v>21</v>
      </c>
      <c r="B1" s="15" t="s">
        <v>40</v>
      </c>
      <c r="C1" s="15" t="s">
        <v>41</v>
      </c>
      <c r="D1" s="15" t="s">
        <v>58</v>
      </c>
      <c r="E1" s="15" t="s">
        <v>59</v>
      </c>
      <c r="F1" s="15" t="s">
        <v>60</v>
      </c>
      <c r="G1" s="15" t="s">
        <v>61</v>
      </c>
      <c r="H1" s="15" t="s">
        <v>62</v>
      </c>
      <c r="I1" s="15" t="s">
        <v>63</v>
      </c>
    </row>
    <row r="2" spans="1:9" x14ac:dyDescent="0.25">
      <c r="A2" s="17" t="s">
        <v>22</v>
      </c>
      <c r="B2" s="17" t="s">
        <v>42</v>
      </c>
      <c r="C2" s="17" t="s">
        <v>43</v>
      </c>
      <c r="D2" s="18" t="s">
        <v>64</v>
      </c>
      <c r="E2" s="19">
        <v>44806</v>
      </c>
      <c r="F2" s="20">
        <v>152479.97</v>
      </c>
      <c r="G2" s="20">
        <v>152479.97</v>
      </c>
      <c r="H2" s="21" t="s">
        <v>0</v>
      </c>
      <c r="I2" s="17" t="s">
        <v>65</v>
      </c>
    </row>
    <row r="3" spans="1:9" x14ac:dyDescent="0.25">
      <c r="A3" s="17" t="s">
        <v>23</v>
      </c>
      <c r="B3" s="17" t="s">
        <v>44</v>
      </c>
      <c r="C3" s="17" t="s">
        <v>45</v>
      </c>
      <c r="D3" s="15" t="s">
        <v>66</v>
      </c>
      <c r="E3" s="19">
        <v>44809</v>
      </c>
      <c r="F3" s="20">
        <v>16071.79</v>
      </c>
      <c r="G3" s="20">
        <v>16071.79</v>
      </c>
      <c r="H3" s="21" t="s">
        <v>10</v>
      </c>
      <c r="I3" s="17" t="s">
        <v>67</v>
      </c>
    </row>
    <row r="4" spans="1:9" x14ac:dyDescent="0.25">
      <c r="A4" s="17" t="s">
        <v>24</v>
      </c>
      <c r="B4" s="17" t="s">
        <v>44</v>
      </c>
      <c r="C4" s="17" t="s">
        <v>45</v>
      </c>
      <c r="D4" s="15" t="s">
        <v>68</v>
      </c>
      <c r="E4" s="19">
        <v>44812</v>
      </c>
      <c r="F4" s="20">
        <v>1873.02</v>
      </c>
      <c r="G4" s="20">
        <v>1873.02</v>
      </c>
      <c r="H4" s="21" t="s">
        <v>6</v>
      </c>
      <c r="I4" s="17" t="s">
        <v>69</v>
      </c>
    </row>
    <row r="5" spans="1:9" x14ac:dyDescent="0.25">
      <c r="A5" s="17" t="s">
        <v>25</v>
      </c>
      <c r="B5" s="17" t="s">
        <v>42</v>
      </c>
      <c r="C5" s="17" t="s">
        <v>43</v>
      </c>
      <c r="D5" s="15" t="s">
        <v>70</v>
      </c>
      <c r="E5" s="19">
        <v>44812</v>
      </c>
      <c r="F5" s="20">
        <v>11663.03</v>
      </c>
      <c r="G5" s="20">
        <v>11663.03</v>
      </c>
      <c r="H5" s="21" t="s">
        <v>6</v>
      </c>
      <c r="I5" s="17" t="s">
        <v>69</v>
      </c>
    </row>
    <row r="6" spans="1:9" x14ac:dyDescent="0.25">
      <c r="A6" s="17"/>
      <c r="B6" s="17"/>
      <c r="C6" s="17"/>
      <c r="D6" s="15" t="s">
        <v>71</v>
      </c>
      <c r="E6" s="19">
        <v>44813</v>
      </c>
      <c r="F6" s="20">
        <v>60.95</v>
      </c>
      <c r="G6" s="20">
        <v>60.95</v>
      </c>
      <c r="H6" s="21" t="s">
        <v>5</v>
      </c>
      <c r="I6" s="17" t="s">
        <v>72</v>
      </c>
    </row>
    <row r="7" spans="1:9" x14ac:dyDescent="0.25">
      <c r="A7" s="17" t="s">
        <v>26</v>
      </c>
      <c r="B7" s="17" t="s">
        <v>46</v>
      </c>
      <c r="C7" s="17" t="s">
        <v>47</v>
      </c>
      <c r="D7" s="15" t="s">
        <v>73</v>
      </c>
      <c r="E7" s="19">
        <v>44816</v>
      </c>
      <c r="F7" s="20">
        <v>19283.919999999998</v>
      </c>
      <c r="G7" s="20">
        <v>19283.919999999998</v>
      </c>
      <c r="H7" s="21" t="s">
        <v>10</v>
      </c>
      <c r="I7" s="17" t="s">
        <v>74</v>
      </c>
    </row>
    <row r="8" spans="1:9" x14ac:dyDescent="0.25">
      <c r="A8" s="17" t="s">
        <v>27</v>
      </c>
      <c r="B8" s="17" t="s">
        <v>48</v>
      </c>
      <c r="C8" s="17" t="s">
        <v>49</v>
      </c>
      <c r="D8" s="15" t="s">
        <v>75</v>
      </c>
      <c r="E8" s="19">
        <v>44816</v>
      </c>
      <c r="F8" s="20">
        <v>65</v>
      </c>
      <c r="G8" s="20">
        <v>65</v>
      </c>
      <c r="H8" s="21" t="s">
        <v>4</v>
      </c>
      <c r="I8" s="17" t="s">
        <v>76</v>
      </c>
    </row>
    <row r="9" spans="1:9" x14ac:dyDescent="0.25">
      <c r="A9" s="17" t="s">
        <v>28</v>
      </c>
      <c r="B9" s="17" t="s">
        <v>42</v>
      </c>
      <c r="C9" s="17" t="s">
        <v>43</v>
      </c>
      <c r="D9" s="15" t="s">
        <v>77</v>
      </c>
      <c r="E9" s="19">
        <v>44816</v>
      </c>
      <c r="F9" s="20">
        <v>433.13</v>
      </c>
      <c r="G9" s="20">
        <v>433.13</v>
      </c>
      <c r="H9" s="21" t="s">
        <v>4</v>
      </c>
      <c r="I9" s="17" t="s">
        <v>76</v>
      </c>
    </row>
    <row r="10" spans="1:9" x14ac:dyDescent="0.25">
      <c r="A10" s="17" t="s">
        <v>29</v>
      </c>
      <c r="B10" s="17" t="s">
        <v>50</v>
      </c>
      <c r="C10" s="17" t="s">
        <v>51</v>
      </c>
      <c r="D10" s="15" t="s">
        <v>78</v>
      </c>
      <c r="E10" s="19">
        <v>44817</v>
      </c>
      <c r="F10" s="20">
        <v>17993.79</v>
      </c>
      <c r="G10" s="20">
        <v>17993.79</v>
      </c>
      <c r="H10" s="21" t="s">
        <v>10</v>
      </c>
      <c r="I10" s="17" t="s">
        <v>79</v>
      </c>
    </row>
    <row r="11" spans="1:9" x14ac:dyDescent="0.25">
      <c r="A11" s="17" t="s">
        <v>30</v>
      </c>
      <c r="B11" s="17" t="s">
        <v>42</v>
      </c>
      <c r="C11" s="17" t="s">
        <v>43</v>
      </c>
      <c r="D11" s="15" t="s">
        <v>80</v>
      </c>
      <c r="E11" s="19">
        <v>44818</v>
      </c>
      <c r="F11" s="20">
        <v>5949.86</v>
      </c>
      <c r="G11" s="20">
        <v>5949.86</v>
      </c>
      <c r="H11" s="21" t="s">
        <v>0</v>
      </c>
      <c r="I11" s="17" t="s">
        <v>81</v>
      </c>
    </row>
    <row r="12" spans="1:9" x14ac:dyDescent="0.25">
      <c r="A12" s="17" t="s">
        <v>31</v>
      </c>
      <c r="B12" s="17" t="s">
        <v>52</v>
      </c>
      <c r="C12" s="17" t="s">
        <v>53</v>
      </c>
      <c r="D12" s="15" t="s">
        <v>82</v>
      </c>
      <c r="E12" s="19">
        <v>44823</v>
      </c>
      <c r="F12" s="20">
        <v>157.13999999999999</v>
      </c>
      <c r="G12" s="20">
        <v>157.13999999999999</v>
      </c>
      <c r="H12" s="21" t="s">
        <v>3</v>
      </c>
      <c r="I12" s="17" t="s">
        <v>83</v>
      </c>
    </row>
    <row r="13" spans="1:9" x14ac:dyDescent="0.25">
      <c r="A13" s="17" t="s">
        <v>32</v>
      </c>
      <c r="B13" s="17" t="s">
        <v>44</v>
      </c>
      <c r="C13" s="17" t="s">
        <v>45</v>
      </c>
      <c r="D13" s="15" t="s">
        <v>84</v>
      </c>
      <c r="E13" s="19">
        <v>44825</v>
      </c>
      <c r="F13" s="20">
        <v>714</v>
      </c>
      <c r="G13" s="20">
        <v>714</v>
      </c>
      <c r="H13" s="21" t="s">
        <v>6</v>
      </c>
      <c r="I13" s="17" t="s">
        <v>69</v>
      </c>
    </row>
    <row r="14" spans="1:9" x14ac:dyDescent="0.25">
      <c r="A14" s="17" t="s">
        <v>33</v>
      </c>
      <c r="B14" s="17" t="s">
        <v>42</v>
      </c>
      <c r="C14" s="17" t="s">
        <v>43</v>
      </c>
      <c r="D14" s="15" t="s">
        <v>85</v>
      </c>
      <c r="E14" s="19">
        <v>44825</v>
      </c>
      <c r="F14" s="20">
        <v>10846.29</v>
      </c>
      <c r="G14" s="20">
        <v>10846.29</v>
      </c>
      <c r="H14" s="21" t="s">
        <v>6</v>
      </c>
      <c r="I14" s="17" t="s">
        <v>69</v>
      </c>
    </row>
    <row r="15" spans="1:9" x14ac:dyDescent="0.25">
      <c r="A15" s="17" t="s">
        <v>34</v>
      </c>
      <c r="B15" s="17" t="s">
        <v>54</v>
      </c>
      <c r="C15" s="17" t="s">
        <v>55</v>
      </c>
      <c r="D15" s="15" t="s">
        <v>86</v>
      </c>
      <c r="E15" s="19">
        <v>44827</v>
      </c>
      <c r="F15" s="20">
        <v>1363.09</v>
      </c>
      <c r="G15" s="20">
        <v>1363.09</v>
      </c>
      <c r="H15" s="21" t="s">
        <v>0</v>
      </c>
      <c r="I15" s="17" t="s">
        <v>87</v>
      </c>
    </row>
    <row r="16" spans="1:9" x14ac:dyDescent="0.25">
      <c r="A16" s="17" t="s">
        <v>35</v>
      </c>
      <c r="B16" s="17" t="s">
        <v>42</v>
      </c>
      <c r="C16" s="17" t="s">
        <v>43</v>
      </c>
      <c r="D16" s="15" t="s">
        <v>88</v>
      </c>
      <c r="E16" s="19">
        <v>44832</v>
      </c>
      <c r="F16" s="20">
        <v>4519.8100000000004</v>
      </c>
      <c r="G16" s="20">
        <v>4519.8100000000004</v>
      </c>
      <c r="H16" s="21" t="s">
        <v>0</v>
      </c>
      <c r="I16" s="17" t="s">
        <v>81</v>
      </c>
    </row>
    <row r="17" spans="1:9" x14ac:dyDescent="0.25">
      <c r="A17" s="17" t="s">
        <v>36</v>
      </c>
      <c r="B17" s="17" t="s">
        <v>42</v>
      </c>
      <c r="C17" s="17" t="s">
        <v>43</v>
      </c>
      <c r="D17" s="15" t="s">
        <v>89</v>
      </c>
      <c r="E17" s="19">
        <v>44834</v>
      </c>
      <c r="F17" s="20">
        <v>299.43</v>
      </c>
      <c r="G17" s="20">
        <v>299.43</v>
      </c>
      <c r="H17" s="21" t="s">
        <v>8</v>
      </c>
      <c r="I17" s="17" t="s">
        <v>90</v>
      </c>
    </row>
    <row r="18" spans="1:9" x14ac:dyDescent="0.25">
      <c r="A18" s="17" t="s">
        <v>37</v>
      </c>
      <c r="B18" s="17" t="s">
        <v>42</v>
      </c>
      <c r="C18" s="17" t="s">
        <v>43</v>
      </c>
      <c r="D18" s="15" t="s">
        <v>91</v>
      </c>
      <c r="E18" s="19">
        <v>44834</v>
      </c>
      <c r="F18" s="20">
        <v>220.7</v>
      </c>
      <c r="G18" s="20">
        <v>220.7</v>
      </c>
      <c r="H18" s="21" t="s">
        <v>8</v>
      </c>
      <c r="I18" s="17" t="s">
        <v>90</v>
      </c>
    </row>
    <row r="19" spans="1:9" x14ac:dyDescent="0.25">
      <c r="A19" s="17" t="s">
        <v>38</v>
      </c>
      <c r="B19" s="17" t="s">
        <v>42</v>
      </c>
      <c r="C19" s="17" t="s">
        <v>43</v>
      </c>
      <c r="D19" s="15" t="s">
        <v>92</v>
      </c>
      <c r="E19" s="19">
        <v>44834</v>
      </c>
      <c r="F19" s="20">
        <v>492.75</v>
      </c>
      <c r="G19" s="20">
        <v>492.75</v>
      </c>
      <c r="H19" s="21" t="s">
        <v>8</v>
      </c>
      <c r="I19" s="17" t="s">
        <v>90</v>
      </c>
    </row>
    <row r="20" spans="1:9" x14ac:dyDescent="0.25">
      <c r="A20" s="17" t="s">
        <v>39</v>
      </c>
      <c r="B20" s="17" t="s">
        <v>56</v>
      </c>
      <c r="C20" s="17" t="s">
        <v>57</v>
      </c>
      <c r="D20" s="15" t="s">
        <v>93</v>
      </c>
      <c r="E20" s="19">
        <v>44834</v>
      </c>
      <c r="F20" s="20">
        <v>12223.3</v>
      </c>
      <c r="G20" s="20">
        <v>12223.3</v>
      </c>
      <c r="H20" s="21" t="s">
        <v>4</v>
      </c>
      <c r="I20" s="17" t="s">
        <v>76</v>
      </c>
    </row>
    <row r="21" spans="1:9" x14ac:dyDescent="0.25">
      <c r="A21" s="17"/>
      <c r="B21" s="17"/>
      <c r="C21" s="17"/>
      <c r="D21" s="15" t="s">
        <v>92</v>
      </c>
      <c r="E21" s="19">
        <v>44834</v>
      </c>
      <c r="F21" s="20">
        <v>11.65</v>
      </c>
      <c r="G21" s="20">
        <v>11.65</v>
      </c>
      <c r="H21" s="21" t="s">
        <v>5</v>
      </c>
      <c r="I21" s="17" t="s">
        <v>72</v>
      </c>
    </row>
    <row r="22" spans="1:9" x14ac:dyDescent="0.25">
      <c r="A22" s="17"/>
      <c r="B22" s="17"/>
      <c r="C22" s="17"/>
      <c r="D22" s="15" t="s">
        <v>89</v>
      </c>
      <c r="E22" s="19">
        <v>44834</v>
      </c>
      <c r="F22" s="20">
        <v>11.65</v>
      </c>
      <c r="G22" s="20">
        <v>11.65</v>
      </c>
      <c r="H22" s="21" t="s">
        <v>5</v>
      </c>
      <c r="I22" s="17" t="s">
        <v>72</v>
      </c>
    </row>
  </sheetData>
  <pageMargins left="0.511811024" right="0.511811024" top="0.78740157499999996" bottom="0.78740157499999996" header="0.31496062000000002" footer="0.31496062000000002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ERG</vt:lpstr>
      <vt:lpstr>RATEIO ANALÍTICO</vt:lpstr>
      <vt:lpstr>ERG!Area_de_impressao</vt:lpstr>
      <vt:lpstr>'RATEIO ANALÍTICO'!Area_de_impressao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2024-01-24T18:30:50Z</cp:lastPrinted>
  <dcterms:created xsi:type="dcterms:W3CDTF">2023-01-26T14:19:14Z</dcterms:created>
  <dcterms:modified xsi:type="dcterms:W3CDTF">2024-01-24T18:31:25Z</dcterms:modified>
</cp:coreProperties>
</file>