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definedNames>
    <definedName name="_xlnm._FilterDatabase" localSheetId="1" hidden="1">'RATEIO ANALÍTICO'!$A$1:$I$57</definedName>
    <definedName name="_xlnm.Print_Area" localSheetId="0">ERG!$A$1:$E$33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<sst xmlns="http://schemas.openxmlformats.org/spreadsheetml/2006/main" count="319" uniqueCount="159">
  <si>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</si>
  <si>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</si>
  <si>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</si>
  <si>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</si>
  <si>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</si>
  <si>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</si>
  <si>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</si>
  <si>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</si>
  <si>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</si>
  <si>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</si>
  <si>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</si>
  <si>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</si>
  <si>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</si>
  <si>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</si>
  <si>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</si>
  <si>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</si>
  <si>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</si>
  <si>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</si>
  <si>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</si>
  <si>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</si>
  <si>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</si>
  <si>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Número do Documento</t>
  </si>
  <si>
    <t>1581</t>
  </si>
  <si>
    <t>4988</t>
  </si>
  <si>
    <t>0000000508/01</t>
  </si>
  <si>
    <t>0000002393/01</t>
  </si>
  <si>
    <t>0000004189-A</t>
  </si>
  <si>
    <t>1260254222970</t>
  </si>
  <si>
    <t>13944</t>
  </si>
  <si>
    <t>0000004560/01</t>
  </si>
  <si>
    <t>0000000115/01</t>
  </si>
  <si>
    <t>0000004573/01</t>
  </si>
  <si>
    <t>0000000555-A</t>
  </si>
  <si>
    <t>1550</t>
  </si>
  <si>
    <t>0000010390-A</t>
  </si>
  <si>
    <t>000001039001</t>
  </si>
  <si>
    <t>2136</t>
  </si>
  <si>
    <t>0000001144-A</t>
  </si>
  <si>
    <t>1134</t>
  </si>
  <si>
    <t>7098</t>
  </si>
  <si>
    <t>13982</t>
  </si>
  <si>
    <t>0000004202-A</t>
  </si>
  <si>
    <t>0000034273-A</t>
  </si>
  <si>
    <t>0000034275-A</t>
  </si>
  <si>
    <t>0000034277-A</t>
  </si>
  <si>
    <t>7110</t>
  </si>
  <si>
    <t>13992</t>
  </si>
  <si>
    <t>0082200775-A</t>
  </si>
  <si>
    <t>0000001145-A</t>
  </si>
  <si>
    <t>0000002413/01</t>
  </si>
  <si>
    <t>0000002412/01</t>
  </si>
  <si>
    <t>0000002411/01</t>
  </si>
  <si>
    <t>0029523773-A</t>
  </si>
  <si>
    <t>0005268774-A</t>
  </si>
  <si>
    <t>0000004212-A</t>
  </si>
  <si>
    <t>0000004216-A</t>
  </si>
  <si>
    <t>0001401857-A</t>
  </si>
  <si>
    <t>0001401858-A</t>
  </si>
  <si>
    <t>0001401859-A</t>
  </si>
  <si>
    <t>3807</t>
  </si>
  <si>
    <t>1638</t>
  </si>
  <si>
    <t>Nome</t>
  </si>
  <si>
    <t>CNPJ/CPF</t>
  </si>
  <si>
    <t>CAIXA ECONOMICA FEDERAL</t>
  </si>
  <si>
    <t>00.360.305/0001-04</t>
  </si>
  <si>
    <t>INSTITUTO DE GESTAO E HUMANIZACAO IGH HMI</t>
  </si>
  <si>
    <t>11.858.570/0002-14</t>
  </si>
  <si>
    <t>SIGEVALDO SANTANA DE JESUS - ME</t>
  </si>
  <si>
    <t>26.749.520/0001-95</t>
  </si>
  <si>
    <t>L&amp;A CONTABILIDADE OUTSOURCING LTDA</t>
  </si>
  <si>
    <t>12.314.189/0001-76</t>
  </si>
  <si>
    <t>ERG - GOIAS</t>
  </si>
  <si>
    <t>11.858.570/0017-09</t>
  </si>
  <si>
    <t>SECRETARIA DE ESTADO DA FAZENDA-GO</t>
  </si>
  <si>
    <t>01.409.655/0001-80</t>
  </si>
  <si>
    <t>GASPARI TREINAMENTO LTDA - ME</t>
  </si>
  <si>
    <t>13.466.179/0001-19</t>
  </si>
  <si>
    <t>J SOBRAL SERVIÇOS ADMNISTRATIVOS LTDA</t>
  </si>
  <si>
    <t>40.147.908/0001-47</t>
  </si>
  <si>
    <t>DUARTE &amp; ALMEIDA PROJETOS E COMBATE A INCENDIO EIRELI</t>
  </si>
  <si>
    <t>32.156.620/0001-00</t>
  </si>
  <si>
    <t>SECRETARIA DA RECEITA FEDERAL DO BRASIL</t>
  </si>
  <si>
    <t>00.394.460/0058-87</t>
  </si>
  <si>
    <t>NEW WAY LTDA - EPP</t>
  </si>
  <si>
    <t>03.721.661/0001-02</t>
  </si>
  <si>
    <t>FABIO TEIXEIRA</t>
  </si>
  <si>
    <t>026.614.201-00</t>
  </si>
  <si>
    <t>STS SINDICATO TRAB SERV SAUDE REDE PRIVADA DE GOIANIA E CIDADES VIZINHA</t>
  </si>
  <si>
    <t>26.619.254/0001-86</t>
  </si>
  <si>
    <t>INSTITUTO NACIONAL DO SEGURO SOCIAL</t>
  </si>
  <si>
    <t>29.979.036/0001-40</t>
  </si>
  <si>
    <t>SB TRAVEL VIAGENS E TURISMO LTDA</t>
  </si>
  <si>
    <t>11.028.785/0001-27</t>
  </si>
  <si>
    <t>ENEL DISTRIBUICAO GOIAS - CELG DISTRIBUICAO S.A. - CELG D</t>
  </si>
  <si>
    <t>01.543.032/0001-04</t>
  </si>
  <si>
    <t>ALELO S.A.</t>
  </si>
  <si>
    <t>04.740.876/0001-25</t>
  </si>
  <si>
    <t>SRS PUBLICIDADE LTDA</t>
  </si>
  <si>
    <t>03.301.241/0001-69</t>
  </si>
  <si>
    <t>Nº DOC BANCO</t>
  </si>
  <si>
    <t>Data de Baixa</t>
  </si>
  <si>
    <t>Valor Original</t>
  </si>
  <si>
    <t>Valor Baixado</t>
  </si>
  <si>
    <t>DE - PARA</t>
  </si>
  <si>
    <t>Natureza Financeira</t>
  </si>
  <si>
    <t>5665857</t>
  </si>
  <si>
    <t>FGTS</t>
  </si>
  <si>
    <t>286404 - HMI</t>
  </si>
  <si>
    <t>Salarios e Ordenados</t>
  </si>
  <si>
    <t>3310849</t>
  </si>
  <si>
    <t>Serviço de Gestão e Administração</t>
  </si>
  <si>
    <t>3310862</t>
  </si>
  <si>
    <t>3001945</t>
  </si>
  <si>
    <t>Despesas com Unidade</t>
  </si>
  <si>
    <t>Tarifa bancária</t>
  </si>
  <si>
    <t>5772229</t>
  </si>
  <si>
    <t>Taxas e Emolumentos</t>
  </si>
  <si>
    <t>286406 - HMI</t>
  </si>
  <si>
    <t>Rescisões</t>
  </si>
  <si>
    <t>7782722</t>
  </si>
  <si>
    <t>Outros Serviços</t>
  </si>
  <si>
    <t>7782835</t>
  </si>
  <si>
    <t>7782708</t>
  </si>
  <si>
    <t>9364931</t>
  </si>
  <si>
    <t>Materiais de Manutenção</t>
  </si>
  <si>
    <t>5305857</t>
  </si>
  <si>
    <t>IRRF S/FOLHA</t>
  </si>
  <si>
    <t>5</t>
  </si>
  <si>
    <t>Aluguel de Imóveis</t>
  </si>
  <si>
    <t>4</t>
  </si>
  <si>
    <t>31022</t>
  </si>
  <si>
    <t>9426556</t>
  </si>
  <si>
    <t>1468625</t>
  </si>
  <si>
    <t>Adiantamento de viagem</t>
  </si>
  <si>
    <t>2864122</t>
  </si>
  <si>
    <t>INSS S/FOLHA</t>
  </si>
  <si>
    <t>5202564</t>
  </si>
  <si>
    <t>286413 - HMI</t>
  </si>
  <si>
    <t>5235204</t>
  </si>
  <si>
    <t>Despesas Gerais de Viagem</t>
  </si>
  <si>
    <t>5235169</t>
  </si>
  <si>
    <t>5235191</t>
  </si>
  <si>
    <t>5235192</t>
  </si>
  <si>
    <t>5202360</t>
  </si>
  <si>
    <t>286417 - HMI</t>
  </si>
  <si>
    <t>5970010</t>
  </si>
  <si>
    <t>Energia Elétrica</t>
  </si>
  <si>
    <t>3173190</t>
  </si>
  <si>
    <t>6916791</t>
  </si>
  <si>
    <t>6</t>
  </si>
  <si>
    <t>Vale Transporte</t>
  </si>
  <si>
    <t>592875</t>
  </si>
  <si>
    <t>1972440</t>
  </si>
  <si>
    <t>2759281</t>
  </si>
  <si>
    <t>Despesas Brindes, Eventos e Publicações</t>
  </si>
  <si>
    <t>286427 - HMI</t>
  </si>
  <si>
    <t>Férias</t>
  </si>
  <si>
    <t>5001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</si>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</sst>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9" fontId="8" fillId="4" borderId="6" xfId="0" applyNumberFormat="1" applyFont="1" applyFill="1" applyBorder="1" applyAlignment="1" applyProtection="1">
      <alignment horizontal="center" vertical="center" readingOrder="1"/>
    </xf>
    <xf numFmtId="49" fontId="8" fillId="5" borderId="6" xfId="0" applyNumberFormat="1" applyFont="1" applyFill="1" applyBorder="1" applyAlignment="1" applyProtection="1">
      <alignment horizontal="left" vertical="center" readingOrder="1"/>
    </xf>
    <xf numFmtId="49" fontId="8" fillId="5" borderId="6" xfId="0" applyNumberFormat="1" applyFont="1" applyFill="1" applyBorder="1" applyAlignment="1" applyProtection="1">
      <alignment horizontal="center" vertical="center" readingOrder="1"/>
    </xf>
    <xf numFmtId="14" fontId="8" fillId="5" borderId="6" xfId="0" applyNumberFormat="1" applyFont="1" applyFill="1" applyBorder="1" applyAlignment="1" applyProtection="1">
      <alignment horizontal="left" vertical="center" readingOrder="1"/>
    </xf>
    <xf numFmtId="4" fontId="8" fillId="5" borderId="6" xfId="0" applyNumberFormat="1" applyFont="1" applyFill="1" applyBorder="1" applyAlignment="1" applyProtection="1">
      <alignment horizontal="right" vertical="center" readingOrder="1"/>
    </xf>
    <xf numFmtId="14" fontId="8" fillId="5" borderId="6" xfId="0" applyNumberFormat="1" applyFont="1" applyFill="1" applyBorder="1" applyAlignment="1" applyProtection="1">
      <alignment horizontal="center" vertical="center" readingOrder="1"/>
    </xf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workbookViewId="0">
      <selection activeCell="B10" sqref="B10:C10"/>
    </sheetView>
  </sheetViews>
  <sheetFormatPr defaultRowHeight="15" x14ac:dyDescent="0.25"/>
  <cols>
    <col min="2" max="2" width="17.140625" customWidth="1"/>
    <col min="3" max="3" width="18" customWidth="1"/>
    <col min="4" max="4" width="11.28515625" bestFit="1" customWidth="1"/>
  </cols>
  <sheetData>
    <row r="8" spans="2:4" ht="15" customHeight="1" x14ac:dyDescent="0.25">
      <c r="B8" s="22" t="s">
        <v>19</v>
      </c>
      <c r="C8" s="23"/>
      <c r="D8" s="24"/>
    </row>
    <row r="9" spans="2:4" ht="38.25" customHeight="1" x14ac:dyDescent="0.25">
      <c r="B9" s="22" t="s">
        <v>158</v>
      </c>
      <c r="C9" s="23"/>
      <c r="D9" s="24"/>
    </row>
    <row r="10" spans="2:4" x14ac:dyDescent="0.25">
      <c r="B10" s="26"/>
      <c r="C10" s="26"/>
      <c r="D10" s="1">
        <v>44835</v>
      </c>
    </row>
    <row r="11" spans="2:4" x14ac:dyDescent="0.25">
      <c r="B11" s="20" t="s">
        <v>0</v>
      </c>
      <c r="C11" s="20"/>
      <c r="D11" s="2">
        <v>314267.89999999997</v>
      </c>
    </row>
    <row r="12" spans="2:4" x14ac:dyDescent="0.25">
      <c r="B12" s="20" t="s">
        <v>1</v>
      </c>
      <c r="C12" s="20"/>
      <c r="D12" s="2">
        <v>279180.48</v>
      </c>
    </row>
    <row r="13" spans="2:4" x14ac:dyDescent="0.25">
      <c r="B13" s="20" t="s">
        <v>2</v>
      </c>
      <c r="C13" s="20"/>
      <c r="D13" s="2">
        <v>790</v>
      </c>
    </row>
    <row r="14" spans="2:4" x14ac:dyDescent="0.25">
      <c r="B14" s="20" t="s">
        <v>3</v>
      </c>
      <c r="C14" s="20"/>
      <c r="D14" s="2">
        <v>4739.09</v>
      </c>
    </row>
    <row r="15" spans="2:4" x14ac:dyDescent="0.25">
      <c r="B15" s="20" t="s">
        <v>4</v>
      </c>
      <c r="C15" s="20"/>
      <c r="D15" s="2">
        <v>105.62</v>
      </c>
    </row>
    <row r="16" spans="2:4" x14ac:dyDescent="0.25">
      <c r="B16" s="20" t="s">
        <v>5</v>
      </c>
      <c r="C16" s="20"/>
      <c r="D16" s="2">
        <v>235.7</v>
      </c>
    </row>
    <row r="17" spans="2:4" x14ac:dyDescent="0.25">
      <c r="B17" s="25" t="s">
        <v>6</v>
      </c>
      <c r="C17" s="25"/>
      <c r="D17" s="2">
        <v>28701.279999999999</v>
      </c>
    </row>
    <row r="18" spans="2:4" x14ac:dyDescent="0.25">
      <c r="B18" s="20" t="s">
        <v>7</v>
      </c>
      <c r="C18" s="20"/>
      <c r="D18" s="2">
        <v>3146.44</v>
      </c>
    </row>
    <row r="19" spans="2:4" x14ac:dyDescent="0.25">
      <c r="B19" s="20" t="s">
        <v>8</v>
      </c>
      <c r="C19" s="20"/>
      <c r="D19" s="2">
        <v>1144.08</v>
      </c>
    </row>
    <row r="20" spans="2:4" x14ac:dyDescent="0.25">
      <c r="B20" s="20" t="s">
        <v>9</v>
      </c>
      <c r="C20" s="20"/>
      <c r="D20" s="2">
        <v>4972.78</v>
      </c>
    </row>
    <row r="21" spans="2:4" x14ac:dyDescent="0.25">
      <c r="B21" s="20" t="s">
        <v>10</v>
      </c>
      <c r="C21" s="20"/>
      <c r="D21" s="2">
        <v>70115.61</v>
      </c>
    </row>
    <row r="22" spans="2:4" x14ac:dyDescent="0.25">
      <c r="B22" s="20" t="s">
        <v>11</v>
      </c>
      <c r="C22" s="20"/>
      <c r="D22" s="2">
        <v>11852.300000000001</v>
      </c>
    </row>
    <row r="23" spans="2:4" x14ac:dyDescent="0.25">
      <c r="B23" s="21" t="s">
        <v>12</v>
      </c>
      <c r="C23" s="21"/>
      <c r="D23" s="3">
        <f>SUM(D11:D22)</f>
        <v>719251.2799999998</v>
      </c>
    </row>
    <row r="24" spans="2:4" ht="15.75" thickBot="1" x14ac:dyDescent="0.3">
      <c r="B24" s="4"/>
      <c r="C24" s="5"/>
      <c r="D24" s="6"/>
    </row>
    <row r="25" spans="2:4" x14ac:dyDescent="0.25">
      <c r="B25" s="7" t="s">
        <v>16</v>
      </c>
      <c r="C25" s="7" t="s">
        <v>17</v>
      </c>
      <c r="D25" s="8">
        <f>D10</f>
        <v>44835</v>
      </c>
    </row>
    <row r="26" spans="2:4" x14ac:dyDescent="0.25">
      <c r="B26" s="9" t="s">
        <v>18</v>
      </c>
      <c r="C26" s="10">
        <v>0.53</v>
      </c>
      <c r="D26" s="11">
        <f>D$23*$C26</f>
        <v>381203.17839999992</v>
      </c>
    </row>
    <row r="27" spans="2:4" x14ac:dyDescent="0.25">
      <c r="B27" s="9" t="s">
        <v>13</v>
      </c>
      <c r="C27" s="10">
        <v>0.34</v>
      </c>
      <c r="D27" s="11">
        <f>D$23*$C27</f>
        <v>244545.43519999995</v>
      </c>
    </row>
    <row r="28" spans="2:4" x14ac:dyDescent="0.25">
      <c r="B28" s="9" t="s">
        <v>15</v>
      </c>
      <c r="C28" s="10">
        <v>0.13</v>
      </c>
      <c r="D28" s="11">
        <f>D$23*$C28</f>
        <v>93502.666399999973</v>
      </c>
    </row>
    <row r="29" spans="2:4" x14ac:dyDescent="0.25">
      <c r="B29" s="21" t="s">
        <v>14</v>
      </c>
      <c r="C29" s="21"/>
      <c r="D29" s="12">
        <f>SUM(D26:D28)</f>
        <v>719251.2799999998</v>
      </c>
    </row>
    <row r="33" spans="1:1" x14ac:dyDescent="0.25">
      <c r="A33" s="13" t="s">
        <v>20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B1" workbookViewId="0">
      <selection activeCell="E10" sqref="E10"/>
    </sheetView>
  </sheetViews>
  <sheetFormatPr defaultRowHeight="15" x14ac:dyDescent="0.25"/>
  <cols>
    <col min="1" max="1" width="16.7109375" bestFit="1" customWidth="1"/>
    <col min="2" max="2" width="61.140625" bestFit="1" customWidth="1"/>
    <col min="3" max="3" width="15.42578125" bestFit="1" customWidth="1"/>
    <col min="4" max="4" width="11.7109375" bestFit="1" customWidth="1"/>
    <col min="5" max="5" width="10.5703125" bestFit="1" customWidth="1"/>
    <col min="6" max="6" width="10" bestFit="1" customWidth="1"/>
    <col min="7" max="7" width="10.28515625" bestFit="1" customWidth="1"/>
    <col min="8" max="8" width="27.85546875" bestFit="1" customWidth="1"/>
    <col min="9" max="9" width="29.85546875" bestFit="1" customWidth="1"/>
  </cols>
  <sheetData>
    <row r="1" spans="1:9" x14ac:dyDescent="0.25">
      <c r="A1" s="14" t="s">
        <v>21</v>
      </c>
      <c r="B1" s="14" t="s">
        <v>61</v>
      </c>
      <c r="C1" s="14" t="s">
        <v>62</v>
      </c>
      <c r="D1" s="14" t="s">
        <v>99</v>
      </c>
      <c r="E1" s="14" t="s">
        <v>100</v>
      </c>
      <c r="F1" s="14" t="s">
        <v>101</v>
      </c>
      <c r="G1" s="14" t="s">
        <v>102</v>
      </c>
      <c r="H1" s="14" t="s">
        <v>103</v>
      </c>
      <c r="I1" s="14" t="s">
        <v>104</v>
      </c>
    </row>
    <row r="2" spans="1:9" x14ac:dyDescent="0.25">
      <c r="A2" s="15" t="s">
        <v>22</v>
      </c>
      <c r="B2" s="15" t="s">
        <v>63</v>
      </c>
      <c r="C2" s="15" t="s">
        <v>64</v>
      </c>
      <c r="D2" s="16" t="s">
        <v>105</v>
      </c>
      <c r="E2" s="17">
        <v>44838</v>
      </c>
      <c r="F2" s="18">
        <v>15767.08</v>
      </c>
      <c r="G2" s="18">
        <v>15767.08</v>
      </c>
      <c r="H2" s="19" t="s">
        <v>10</v>
      </c>
      <c r="I2" s="15" t="s">
        <v>106</v>
      </c>
    </row>
    <row r="3" spans="1:9" x14ac:dyDescent="0.25">
      <c r="A3" s="15" t="s">
        <v>23</v>
      </c>
      <c r="B3" s="15" t="s">
        <v>65</v>
      </c>
      <c r="C3" s="15" t="s">
        <v>66</v>
      </c>
      <c r="D3" s="16" t="s">
        <v>107</v>
      </c>
      <c r="E3" s="17">
        <v>44838</v>
      </c>
      <c r="F3" s="18">
        <v>153259.85999999999</v>
      </c>
      <c r="G3" s="18">
        <v>153259.85999999999</v>
      </c>
      <c r="H3" s="19" t="s">
        <v>0</v>
      </c>
      <c r="I3" s="15" t="s">
        <v>108</v>
      </c>
    </row>
    <row r="4" spans="1:9" x14ac:dyDescent="0.25">
      <c r="A4" s="15" t="s">
        <v>24</v>
      </c>
      <c r="B4" s="15" t="s">
        <v>67</v>
      </c>
      <c r="C4" s="15" t="s">
        <v>68</v>
      </c>
      <c r="D4" s="16" t="s">
        <v>109</v>
      </c>
      <c r="E4" s="17">
        <v>44838</v>
      </c>
      <c r="F4" s="18">
        <v>33500</v>
      </c>
      <c r="G4" s="18">
        <v>33500</v>
      </c>
      <c r="H4" s="19" t="s">
        <v>1</v>
      </c>
      <c r="I4" s="15" t="s">
        <v>110</v>
      </c>
    </row>
    <row r="5" spans="1:9" x14ac:dyDescent="0.25">
      <c r="A5" s="15" t="s">
        <v>25</v>
      </c>
      <c r="B5" s="15" t="s">
        <v>69</v>
      </c>
      <c r="C5" s="15" t="s">
        <v>70</v>
      </c>
      <c r="D5" s="16" t="s">
        <v>111</v>
      </c>
      <c r="E5" s="17">
        <v>44838</v>
      </c>
      <c r="F5" s="18">
        <v>220000</v>
      </c>
      <c r="G5" s="18">
        <v>206470</v>
      </c>
      <c r="H5" s="19" t="s">
        <v>1</v>
      </c>
      <c r="I5" s="15" t="s">
        <v>110</v>
      </c>
    </row>
    <row r="6" spans="1:9" x14ac:dyDescent="0.25">
      <c r="A6" s="15" t="s">
        <v>26</v>
      </c>
      <c r="B6" s="15" t="s">
        <v>71</v>
      </c>
      <c r="C6" s="15" t="s">
        <v>72</v>
      </c>
      <c r="D6" s="16" t="s">
        <v>112</v>
      </c>
      <c r="E6" s="17">
        <v>44838</v>
      </c>
      <c r="F6" s="18">
        <v>1256.44</v>
      </c>
      <c r="G6" s="18">
        <v>1256.44</v>
      </c>
      <c r="H6" s="19" t="s">
        <v>7</v>
      </c>
      <c r="I6" s="15" t="s">
        <v>113</v>
      </c>
    </row>
    <row r="7" spans="1:9" x14ac:dyDescent="0.25">
      <c r="A7" s="15"/>
      <c r="B7" s="15"/>
      <c r="C7" s="15"/>
      <c r="D7" s="16" t="s">
        <v>109</v>
      </c>
      <c r="E7" s="17">
        <v>44838</v>
      </c>
      <c r="F7" s="18">
        <v>11.65</v>
      </c>
      <c r="G7" s="18">
        <v>11.65</v>
      </c>
      <c r="H7" s="19" t="s">
        <v>5</v>
      </c>
      <c r="I7" s="15" t="s">
        <v>114</v>
      </c>
    </row>
    <row r="8" spans="1:9" x14ac:dyDescent="0.25">
      <c r="A8" s="15"/>
      <c r="B8" s="15"/>
      <c r="C8" s="15"/>
      <c r="D8" s="16" t="s">
        <v>111</v>
      </c>
      <c r="E8" s="17">
        <v>44838</v>
      </c>
      <c r="F8" s="18">
        <v>11.65</v>
      </c>
      <c r="G8" s="18">
        <v>11.65</v>
      </c>
      <c r="H8" s="19" t="s">
        <v>5</v>
      </c>
      <c r="I8" s="15" t="s">
        <v>114</v>
      </c>
    </row>
    <row r="9" spans="1:9" x14ac:dyDescent="0.25">
      <c r="A9" s="15" t="s">
        <v>27</v>
      </c>
      <c r="B9" s="15" t="s">
        <v>73</v>
      </c>
      <c r="C9" s="15" t="s">
        <v>74</v>
      </c>
      <c r="D9" s="16" t="s">
        <v>115</v>
      </c>
      <c r="E9" s="17">
        <v>44839</v>
      </c>
      <c r="F9" s="18">
        <v>40.619999999999997</v>
      </c>
      <c r="G9" s="18">
        <v>40.619999999999997</v>
      </c>
      <c r="H9" s="19" t="s">
        <v>4</v>
      </c>
      <c r="I9" s="15" t="s">
        <v>116</v>
      </c>
    </row>
    <row r="10" spans="1:9" x14ac:dyDescent="0.25">
      <c r="A10" s="15" t="s">
        <v>28</v>
      </c>
      <c r="B10" s="15" t="s">
        <v>71</v>
      </c>
      <c r="C10" s="15" t="s">
        <v>72</v>
      </c>
      <c r="D10" s="16" t="s">
        <v>117</v>
      </c>
      <c r="E10" s="17">
        <v>44840</v>
      </c>
      <c r="F10" s="18">
        <v>6478.87</v>
      </c>
      <c r="G10" s="18">
        <v>6478.87</v>
      </c>
      <c r="H10" s="19" t="s">
        <v>6</v>
      </c>
      <c r="I10" s="15" t="s">
        <v>118</v>
      </c>
    </row>
    <row r="11" spans="1:9" x14ac:dyDescent="0.25">
      <c r="A11" s="15" t="s">
        <v>29</v>
      </c>
      <c r="B11" s="15" t="s">
        <v>75</v>
      </c>
      <c r="C11" s="15" t="s">
        <v>76</v>
      </c>
      <c r="D11" s="16" t="s">
        <v>119</v>
      </c>
      <c r="E11" s="17">
        <v>44841</v>
      </c>
      <c r="F11" s="18">
        <v>214.76</v>
      </c>
      <c r="G11" s="18">
        <v>214.76</v>
      </c>
      <c r="H11" s="19" t="s">
        <v>1</v>
      </c>
      <c r="I11" s="15" t="s">
        <v>120</v>
      </c>
    </row>
    <row r="12" spans="1:9" x14ac:dyDescent="0.25">
      <c r="A12" s="15" t="s">
        <v>30</v>
      </c>
      <c r="B12" s="15" t="s">
        <v>77</v>
      </c>
      <c r="C12" s="15" t="s">
        <v>78</v>
      </c>
      <c r="D12" s="16" t="s">
        <v>121</v>
      </c>
      <c r="E12" s="17">
        <v>44841</v>
      </c>
      <c r="F12" s="18">
        <v>38500</v>
      </c>
      <c r="G12" s="18">
        <v>38500</v>
      </c>
      <c r="H12" s="19" t="s">
        <v>1</v>
      </c>
      <c r="I12" s="15" t="s">
        <v>110</v>
      </c>
    </row>
    <row r="13" spans="1:9" x14ac:dyDescent="0.25">
      <c r="A13" s="15" t="s">
        <v>31</v>
      </c>
      <c r="B13" s="15" t="s">
        <v>75</v>
      </c>
      <c r="C13" s="15" t="s">
        <v>76</v>
      </c>
      <c r="D13" s="16" t="s">
        <v>122</v>
      </c>
      <c r="E13" s="17">
        <v>44841</v>
      </c>
      <c r="F13" s="18">
        <v>495.72</v>
      </c>
      <c r="G13" s="18">
        <v>495.72</v>
      </c>
      <c r="H13" s="19" t="s">
        <v>1</v>
      </c>
      <c r="I13" s="15" t="s">
        <v>120</v>
      </c>
    </row>
    <row r="14" spans="1:9" x14ac:dyDescent="0.25">
      <c r="A14" s="15"/>
      <c r="B14" s="15"/>
      <c r="C14" s="15"/>
      <c r="D14" s="16" t="s">
        <v>122</v>
      </c>
      <c r="E14" s="17">
        <v>44838</v>
      </c>
      <c r="F14" s="18">
        <v>11.65</v>
      </c>
      <c r="G14" s="18">
        <v>11.65</v>
      </c>
      <c r="H14" s="19" t="s">
        <v>5</v>
      </c>
      <c r="I14" s="15" t="s">
        <v>114</v>
      </c>
    </row>
    <row r="15" spans="1:9" x14ac:dyDescent="0.25">
      <c r="A15" s="15"/>
      <c r="B15" s="15"/>
      <c r="C15" s="15"/>
      <c r="D15" s="16" t="s">
        <v>119</v>
      </c>
      <c r="E15" s="17">
        <v>44838</v>
      </c>
      <c r="F15" s="18">
        <v>11.65</v>
      </c>
      <c r="G15" s="18">
        <v>11.65</v>
      </c>
      <c r="H15" s="19" t="s">
        <v>5</v>
      </c>
      <c r="I15" s="15" t="s">
        <v>114</v>
      </c>
    </row>
    <row r="16" spans="1:9" x14ac:dyDescent="0.25">
      <c r="A16" s="15"/>
      <c r="B16" s="15"/>
      <c r="C16" s="15"/>
      <c r="D16" s="16" t="s">
        <v>121</v>
      </c>
      <c r="E16" s="17">
        <v>44838</v>
      </c>
      <c r="F16" s="18">
        <v>11.65</v>
      </c>
      <c r="G16" s="18">
        <v>11.65</v>
      </c>
      <c r="H16" s="19" t="s">
        <v>5</v>
      </c>
      <c r="I16" s="15" t="s">
        <v>114</v>
      </c>
    </row>
    <row r="17" spans="1:9" x14ac:dyDescent="0.25">
      <c r="A17" s="15" t="s">
        <v>32</v>
      </c>
      <c r="B17" s="15" t="s">
        <v>79</v>
      </c>
      <c r="C17" s="15" t="s">
        <v>80</v>
      </c>
      <c r="D17" s="16" t="s">
        <v>123</v>
      </c>
      <c r="E17" s="17">
        <v>44844</v>
      </c>
      <c r="F17" s="18">
        <v>790</v>
      </c>
      <c r="G17" s="18">
        <v>790</v>
      </c>
      <c r="H17" s="19" t="s">
        <v>2</v>
      </c>
      <c r="I17" s="15" t="s">
        <v>124</v>
      </c>
    </row>
    <row r="18" spans="1:9" x14ac:dyDescent="0.25">
      <c r="A18" s="15" t="s">
        <v>33</v>
      </c>
      <c r="B18" s="15" t="s">
        <v>81</v>
      </c>
      <c r="C18" s="15" t="s">
        <v>82</v>
      </c>
      <c r="D18" s="16" t="s">
        <v>125</v>
      </c>
      <c r="E18" s="17">
        <v>44844</v>
      </c>
      <c r="F18" s="18">
        <v>19303.84</v>
      </c>
      <c r="G18" s="18">
        <v>19303.84</v>
      </c>
      <c r="H18" s="19" t="s">
        <v>10</v>
      </c>
      <c r="I18" s="15" t="s">
        <v>126</v>
      </c>
    </row>
    <row r="19" spans="1:9" x14ac:dyDescent="0.25">
      <c r="A19" s="15" t="s">
        <v>34</v>
      </c>
      <c r="B19" s="15" t="s">
        <v>83</v>
      </c>
      <c r="C19" s="15" t="s">
        <v>84</v>
      </c>
      <c r="D19" s="16" t="s">
        <v>127</v>
      </c>
      <c r="E19" s="17">
        <v>44844</v>
      </c>
      <c r="F19" s="18">
        <v>412.45</v>
      </c>
      <c r="G19" s="18">
        <v>412.45</v>
      </c>
      <c r="H19" s="19" t="s">
        <v>9</v>
      </c>
      <c r="I19" s="15" t="s">
        <v>128</v>
      </c>
    </row>
    <row r="20" spans="1:9" x14ac:dyDescent="0.25">
      <c r="A20" s="15" t="s">
        <v>35</v>
      </c>
      <c r="B20" s="15" t="s">
        <v>85</v>
      </c>
      <c r="C20" s="15" t="s">
        <v>86</v>
      </c>
      <c r="D20" s="16" t="s">
        <v>127</v>
      </c>
      <c r="E20" s="17">
        <v>44844</v>
      </c>
      <c r="F20" s="18">
        <v>5091</v>
      </c>
      <c r="G20" s="18">
        <v>4560.33</v>
      </c>
      <c r="H20" s="19" t="s">
        <v>9</v>
      </c>
      <c r="I20" s="15" t="s">
        <v>128</v>
      </c>
    </row>
    <row r="21" spans="1:9" x14ac:dyDescent="0.25">
      <c r="A21" s="15" t="s">
        <v>36</v>
      </c>
      <c r="B21" s="15" t="s">
        <v>87</v>
      </c>
      <c r="C21" s="15" t="s">
        <v>88</v>
      </c>
      <c r="D21" s="16" t="s">
        <v>129</v>
      </c>
      <c r="E21" s="17">
        <v>44844</v>
      </c>
      <c r="F21" s="18">
        <v>65</v>
      </c>
      <c r="G21" s="18">
        <v>65</v>
      </c>
      <c r="H21" s="19" t="s">
        <v>4</v>
      </c>
      <c r="I21" s="15" t="s">
        <v>116</v>
      </c>
    </row>
    <row r="22" spans="1:9" x14ac:dyDescent="0.25">
      <c r="A22" s="15"/>
      <c r="B22" s="15"/>
      <c r="C22" s="15"/>
      <c r="D22" s="16" t="s">
        <v>130</v>
      </c>
      <c r="E22" s="17">
        <v>44844</v>
      </c>
      <c r="F22" s="18">
        <v>60.95</v>
      </c>
      <c r="G22" s="18">
        <v>60.95</v>
      </c>
      <c r="H22" s="19" t="s">
        <v>5</v>
      </c>
      <c r="I22" s="15" t="s">
        <v>114</v>
      </c>
    </row>
    <row r="23" spans="1:9" x14ac:dyDescent="0.25">
      <c r="A23" s="15"/>
      <c r="B23" s="15"/>
      <c r="C23" s="15"/>
      <c r="D23" s="16" t="s">
        <v>123</v>
      </c>
      <c r="E23" s="17">
        <v>44844</v>
      </c>
      <c r="F23" s="18">
        <v>11.65</v>
      </c>
      <c r="G23" s="18">
        <v>11.65</v>
      </c>
      <c r="H23" s="19" t="s">
        <v>5</v>
      </c>
      <c r="I23" s="15" t="s">
        <v>114</v>
      </c>
    </row>
    <row r="24" spans="1:9" x14ac:dyDescent="0.25">
      <c r="A24" s="15"/>
      <c r="B24" s="15"/>
      <c r="C24" s="15"/>
      <c r="D24" s="16" t="s">
        <v>131</v>
      </c>
      <c r="E24" s="17">
        <v>44844</v>
      </c>
      <c r="F24" s="18">
        <v>11.65</v>
      </c>
      <c r="G24" s="18">
        <v>11.65</v>
      </c>
      <c r="H24" s="19" t="s">
        <v>5</v>
      </c>
      <c r="I24" s="15" t="s">
        <v>114</v>
      </c>
    </row>
    <row r="25" spans="1:9" x14ac:dyDescent="0.25">
      <c r="A25" s="15" t="s">
        <v>37</v>
      </c>
      <c r="B25" s="15" t="s">
        <v>71</v>
      </c>
      <c r="C25" s="15" t="s">
        <v>72</v>
      </c>
      <c r="D25" s="16" t="s">
        <v>132</v>
      </c>
      <c r="E25" s="17">
        <v>44845</v>
      </c>
      <c r="F25" s="18">
        <v>380</v>
      </c>
      <c r="G25" s="18">
        <v>380</v>
      </c>
      <c r="H25" s="19" t="s">
        <v>8</v>
      </c>
      <c r="I25" s="15" t="s">
        <v>133</v>
      </c>
    </row>
    <row r="26" spans="1:9" x14ac:dyDescent="0.25">
      <c r="A26" s="15"/>
      <c r="B26" s="15"/>
      <c r="C26" s="15"/>
      <c r="D26" s="16" t="s">
        <v>132</v>
      </c>
      <c r="E26" s="17">
        <v>44844</v>
      </c>
      <c r="F26" s="18">
        <v>11.65</v>
      </c>
      <c r="G26" s="18">
        <v>11.65</v>
      </c>
      <c r="H26" s="19" t="s">
        <v>5</v>
      </c>
      <c r="I26" s="15" t="s">
        <v>114</v>
      </c>
    </row>
    <row r="27" spans="1:9" x14ac:dyDescent="0.25">
      <c r="A27" s="15" t="s">
        <v>38</v>
      </c>
      <c r="B27" s="15" t="s">
        <v>89</v>
      </c>
      <c r="C27" s="15" t="s">
        <v>90</v>
      </c>
      <c r="D27" s="16" t="s">
        <v>134</v>
      </c>
      <c r="E27" s="17">
        <v>44847</v>
      </c>
      <c r="F27" s="18">
        <v>19165.310000000001</v>
      </c>
      <c r="G27" s="18">
        <v>19165.310000000001</v>
      </c>
      <c r="H27" s="19" t="s">
        <v>10</v>
      </c>
      <c r="I27" s="15" t="s">
        <v>135</v>
      </c>
    </row>
    <row r="28" spans="1:9" x14ac:dyDescent="0.25">
      <c r="A28" s="15" t="s">
        <v>39</v>
      </c>
      <c r="B28" s="15" t="s">
        <v>63</v>
      </c>
      <c r="C28" s="15" t="s">
        <v>64</v>
      </c>
      <c r="D28" s="16" t="s">
        <v>136</v>
      </c>
      <c r="E28" s="17">
        <v>44847</v>
      </c>
      <c r="F28" s="18">
        <v>131.72</v>
      </c>
      <c r="G28" s="18">
        <v>131.72</v>
      </c>
      <c r="H28" s="19" t="s">
        <v>6</v>
      </c>
      <c r="I28" s="15" t="s">
        <v>118</v>
      </c>
    </row>
    <row r="29" spans="1:9" x14ac:dyDescent="0.25">
      <c r="A29" s="15" t="s">
        <v>40</v>
      </c>
      <c r="B29" s="15" t="s">
        <v>71</v>
      </c>
      <c r="C29" s="15" t="s">
        <v>72</v>
      </c>
      <c r="D29" s="16" t="s">
        <v>137</v>
      </c>
      <c r="E29" s="17">
        <v>44847</v>
      </c>
      <c r="F29" s="18">
        <v>2142.9899999999998</v>
      </c>
      <c r="G29" s="18">
        <v>2142.9899999999998</v>
      </c>
      <c r="H29" s="19" t="s">
        <v>6</v>
      </c>
      <c r="I29" s="15" t="s">
        <v>118</v>
      </c>
    </row>
    <row r="30" spans="1:9" x14ac:dyDescent="0.25">
      <c r="A30" s="15" t="s">
        <v>41</v>
      </c>
      <c r="B30" s="15" t="s">
        <v>71</v>
      </c>
      <c r="C30" s="15" t="s">
        <v>72</v>
      </c>
      <c r="D30" s="16" t="s">
        <v>138</v>
      </c>
      <c r="E30" s="17">
        <v>44851</v>
      </c>
      <c r="F30" s="18">
        <v>303.08</v>
      </c>
      <c r="G30" s="18">
        <v>303.08</v>
      </c>
      <c r="H30" s="19" t="s">
        <v>8</v>
      </c>
      <c r="I30" s="15" t="s">
        <v>139</v>
      </c>
    </row>
    <row r="31" spans="1:9" x14ac:dyDescent="0.25">
      <c r="A31" s="15" t="s">
        <v>42</v>
      </c>
      <c r="B31" s="15" t="s">
        <v>91</v>
      </c>
      <c r="C31" s="15" t="s">
        <v>92</v>
      </c>
      <c r="D31" s="16" t="s">
        <v>140</v>
      </c>
      <c r="E31" s="17">
        <v>44851</v>
      </c>
      <c r="F31" s="18">
        <v>4303.93</v>
      </c>
      <c r="G31" s="18">
        <v>4303.93</v>
      </c>
      <c r="H31" s="19" t="s">
        <v>11</v>
      </c>
      <c r="I31" s="15" t="s">
        <v>11</v>
      </c>
    </row>
    <row r="32" spans="1:9" x14ac:dyDescent="0.25">
      <c r="A32" s="15" t="s">
        <v>43</v>
      </c>
      <c r="B32" s="15" t="s">
        <v>91</v>
      </c>
      <c r="C32" s="15" t="s">
        <v>92</v>
      </c>
      <c r="D32" s="16" t="s">
        <v>141</v>
      </c>
      <c r="E32" s="17">
        <v>44851</v>
      </c>
      <c r="F32" s="18">
        <v>6697.17</v>
      </c>
      <c r="G32" s="18">
        <v>6697.17</v>
      </c>
      <c r="H32" s="19" t="s">
        <v>11</v>
      </c>
      <c r="I32" s="15" t="s">
        <v>11</v>
      </c>
    </row>
    <row r="33" spans="1:9" x14ac:dyDescent="0.25">
      <c r="A33" s="15" t="s">
        <v>44</v>
      </c>
      <c r="B33" s="15" t="s">
        <v>91</v>
      </c>
      <c r="C33" s="15" t="s">
        <v>92</v>
      </c>
      <c r="D33" s="16" t="s">
        <v>142</v>
      </c>
      <c r="E33" s="17">
        <v>44851</v>
      </c>
      <c r="F33" s="18">
        <v>851.2</v>
      </c>
      <c r="G33" s="18">
        <v>851.2</v>
      </c>
      <c r="H33" s="19" t="s">
        <v>11</v>
      </c>
      <c r="I33" s="15" t="s">
        <v>11</v>
      </c>
    </row>
    <row r="34" spans="1:9" x14ac:dyDescent="0.25">
      <c r="A34" s="15" t="s">
        <v>45</v>
      </c>
      <c r="B34" s="15" t="s">
        <v>63</v>
      </c>
      <c r="C34" s="15" t="s">
        <v>64</v>
      </c>
      <c r="D34" s="16" t="s">
        <v>143</v>
      </c>
      <c r="E34" s="17">
        <v>44851</v>
      </c>
      <c r="F34" s="18">
        <v>5551.58</v>
      </c>
      <c r="G34" s="18">
        <v>5551.58</v>
      </c>
      <c r="H34" s="19" t="s">
        <v>6</v>
      </c>
      <c r="I34" s="15" t="s">
        <v>118</v>
      </c>
    </row>
    <row r="35" spans="1:9" x14ac:dyDescent="0.25">
      <c r="A35" s="15" t="s">
        <v>46</v>
      </c>
      <c r="B35" s="15" t="s">
        <v>71</v>
      </c>
      <c r="C35" s="15" t="s">
        <v>72</v>
      </c>
      <c r="D35" s="16" t="s">
        <v>144</v>
      </c>
      <c r="E35" s="17">
        <v>44851</v>
      </c>
      <c r="F35" s="18">
        <v>14396.12</v>
      </c>
      <c r="G35" s="18">
        <v>14396.12</v>
      </c>
      <c r="H35" s="19" t="s">
        <v>6</v>
      </c>
      <c r="I35" s="15" t="s">
        <v>118</v>
      </c>
    </row>
    <row r="36" spans="1:9" x14ac:dyDescent="0.25">
      <c r="A36" s="15" t="s">
        <v>47</v>
      </c>
      <c r="B36" s="15" t="s">
        <v>93</v>
      </c>
      <c r="C36" s="15" t="s">
        <v>94</v>
      </c>
      <c r="D36" s="16" t="s">
        <v>145</v>
      </c>
      <c r="E36" s="17">
        <v>44851</v>
      </c>
      <c r="F36" s="18">
        <v>2012.94</v>
      </c>
      <c r="G36" s="18">
        <v>2012.94</v>
      </c>
      <c r="H36" s="19" t="s">
        <v>3</v>
      </c>
      <c r="I36" s="15" t="s">
        <v>146</v>
      </c>
    </row>
    <row r="37" spans="1:9" x14ac:dyDescent="0.25">
      <c r="A37" s="15" t="s">
        <v>48</v>
      </c>
      <c r="B37" s="15" t="s">
        <v>71</v>
      </c>
      <c r="C37" s="15" t="s">
        <v>72</v>
      </c>
      <c r="D37" s="16" t="s">
        <v>147</v>
      </c>
      <c r="E37" s="17">
        <v>44851</v>
      </c>
      <c r="F37" s="18">
        <v>400</v>
      </c>
      <c r="G37" s="18">
        <v>400</v>
      </c>
      <c r="H37" s="19" t="s">
        <v>8</v>
      </c>
      <c r="I37" s="15" t="s">
        <v>133</v>
      </c>
    </row>
    <row r="38" spans="1:9" x14ac:dyDescent="0.25">
      <c r="A38" s="15"/>
      <c r="B38" s="15"/>
      <c r="C38" s="15"/>
      <c r="D38" s="16" t="s">
        <v>140</v>
      </c>
      <c r="E38" s="17">
        <v>44851</v>
      </c>
      <c r="F38" s="18">
        <v>11.65</v>
      </c>
      <c r="G38" s="18">
        <v>11.65</v>
      </c>
      <c r="H38" s="19" t="s">
        <v>5</v>
      </c>
      <c r="I38" s="15" t="s">
        <v>114</v>
      </c>
    </row>
    <row r="39" spans="1:9" x14ac:dyDescent="0.25">
      <c r="A39" s="15"/>
      <c r="B39" s="15"/>
      <c r="C39" s="15"/>
      <c r="D39" s="16" t="s">
        <v>141</v>
      </c>
      <c r="E39" s="17">
        <v>44851</v>
      </c>
      <c r="F39" s="18">
        <v>11.65</v>
      </c>
      <c r="G39" s="18">
        <v>11.65</v>
      </c>
      <c r="H39" s="19" t="s">
        <v>5</v>
      </c>
      <c r="I39" s="15" t="s">
        <v>114</v>
      </c>
    </row>
    <row r="40" spans="1:9" x14ac:dyDescent="0.25">
      <c r="A40" s="15"/>
      <c r="B40" s="15"/>
      <c r="C40" s="15"/>
      <c r="D40" s="16" t="s">
        <v>142</v>
      </c>
      <c r="E40" s="17">
        <v>44851</v>
      </c>
      <c r="F40" s="18">
        <v>11.65</v>
      </c>
      <c r="G40" s="18">
        <v>11.65</v>
      </c>
      <c r="H40" s="19" t="s">
        <v>5</v>
      </c>
      <c r="I40" s="15" t="s">
        <v>114</v>
      </c>
    </row>
    <row r="41" spans="1:9" x14ac:dyDescent="0.25">
      <c r="A41" s="15"/>
      <c r="B41" s="15"/>
      <c r="C41" s="15"/>
      <c r="D41" s="16" t="s">
        <v>138</v>
      </c>
      <c r="E41" s="17">
        <v>44851</v>
      </c>
      <c r="F41" s="18">
        <v>11.65</v>
      </c>
      <c r="G41" s="18">
        <v>11.65</v>
      </c>
      <c r="H41" s="19" t="s">
        <v>5</v>
      </c>
      <c r="I41" s="15" t="s">
        <v>114</v>
      </c>
    </row>
    <row r="42" spans="1:9" x14ac:dyDescent="0.25">
      <c r="A42" s="15" t="s">
        <v>49</v>
      </c>
      <c r="B42" s="15" t="s">
        <v>91</v>
      </c>
      <c r="C42" s="15" t="s">
        <v>92</v>
      </c>
      <c r="D42" s="16" t="s">
        <v>148</v>
      </c>
      <c r="E42" s="17">
        <v>44853</v>
      </c>
      <c r="F42" s="18">
        <v>30</v>
      </c>
      <c r="G42" s="18">
        <v>30</v>
      </c>
      <c r="H42" s="19" t="s">
        <v>1</v>
      </c>
      <c r="I42" s="15" t="s">
        <v>120</v>
      </c>
    </row>
    <row r="43" spans="1:9" x14ac:dyDescent="0.25">
      <c r="A43" s="15" t="s">
        <v>50</v>
      </c>
      <c r="B43" s="15" t="s">
        <v>91</v>
      </c>
      <c r="C43" s="15" t="s">
        <v>92</v>
      </c>
      <c r="D43" s="16" t="s">
        <v>148</v>
      </c>
      <c r="E43" s="17">
        <v>44853</v>
      </c>
      <c r="F43" s="18">
        <v>60</v>
      </c>
      <c r="G43" s="18">
        <v>60</v>
      </c>
      <c r="H43" s="19" t="s">
        <v>1</v>
      </c>
      <c r="I43" s="15" t="s">
        <v>120</v>
      </c>
    </row>
    <row r="44" spans="1:9" x14ac:dyDescent="0.25">
      <c r="A44" s="15" t="s">
        <v>51</v>
      </c>
      <c r="B44" s="15" t="s">
        <v>91</v>
      </c>
      <c r="C44" s="15" t="s">
        <v>92</v>
      </c>
      <c r="D44" s="16" t="s">
        <v>148</v>
      </c>
      <c r="E44" s="17">
        <v>44853</v>
      </c>
      <c r="F44" s="18">
        <v>15</v>
      </c>
      <c r="G44" s="18">
        <v>15</v>
      </c>
      <c r="H44" s="19" t="s">
        <v>1</v>
      </c>
      <c r="I44" s="15" t="s">
        <v>120</v>
      </c>
    </row>
    <row r="45" spans="1:9" x14ac:dyDescent="0.25">
      <c r="A45" s="15" t="s">
        <v>52</v>
      </c>
      <c r="B45" s="15" t="s">
        <v>93</v>
      </c>
      <c r="C45" s="15" t="s">
        <v>94</v>
      </c>
      <c r="D45" s="16" t="s">
        <v>145</v>
      </c>
      <c r="E45" s="17">
        <v>44853</v>
      </c>
      <c r="F45" s="18">
        <v>2726.15</v>
      </c>
      <c r="G45" s="18">
        <v>2726.15</v>
      </c>
      <c r="H45" s="19" t="s">
        <v>3</v>
      </c>
      <c r="I45" s="15" t="s">
        <v>146</v>
      </c>
    </row>
    <row r="46" spans="1:9" x14ac:dyDescent="0.25">
      <c r="A46" s="15" t="s">
        <v>53</v>
      </c>
      <c r="B46" s="15" t="s">
        <v>95</v>
      </c>
      <c r="C46" s="15" t="s">
        <v>96</v>
      </c>
      <c r="D46" s="16" t="s">
        <v>149</v>
      </c>
      <c r="E46" s="17">
        <v>44853</v>
      </c>
      <c r="F46" s="18">
        <v>1258.3399999999999</v>
      </c>
      <c r="G46" s="18">
        <v>1258.3399999999999</v>
      </c>
      <c r="H46" s="19" t="s">
        <v>0</v>
      </c>
      <c r="I46" s="15" t="s">
        <v>150</v>
      </c>
    </row>
    <row r="47" spans="1:9" x14ac:dyDescent="0.25">
      <c r="A47" s="15"/>
      <c r="B47" s="15"/>
      <c r="C47" s="15"/>
      <c r="D47" s="16" t="s">
        <v>148</v>
      </c>
      <c r="E47" s="17">
        <v>44853</v>
      </c>
      <c r="F47" s="18">
        <v>11.65</v>
      </c>
      <c r="G47" s="18">
        <v>11.65</v>
      </c>
      <c r="H47" s="19" t="s">
        <v>5</v>
      </c>
      <c r="I47" s="15" t="s">
        <v>114</v>
      </c>
    </row>
    <row r="48" spans="1:9" x14ac:dyDescent="0.25">
      <c r="A48" s="15" t="s">
        <v>54</v>
      </c>
      <c r="B48" s="15" t="s">
        <v>71</v>
      </c>
      <c r="C48" s="15" t="s">
        <v>72</v>
      </c>
      <c r="D48" s="16" t="s">
        <v>151</v>
      </c>
      <c r="E48" s="17">
        <v>44859</v>
      </c>
      <c r="F48" s="18">
        <v>269.49</v>
      </c>
      <c r="G48" s="18">
        <v>269.49</v>
      </c>
      <c r="H48" s="19" t="s">
        <v>8</v>
      </c>
      <c r="I48" s="15" t="s">
        <v>139</v>
      </c>
    </row>
    <row r="49" spans="1:9" x14ac:dyDescent="0.25">
      <c r="A49" s="15" t="s">
        <v>55</v>
      </c>
      <c r="B49" s="15" t="s">
        <v>71</v>
      </c>
      <c r="C49" s="15" t="s">
        <v>72</v>
      </c>
      <c r="D49" s="16" t="s">
        <v>152</v>
      </c>
      <c r="E49" s="17">
        <v>44859</v>
      </c>
      <c r="F49" s="18">
        <v>466.51</v>
      </c>
      <c r="G49" s="18">
        <v>466.51</v>
      </c>
      <c r="H49" s="19" t="s">
        <v>8</v>
      </c>
      <c r="I49" s="15" t="s">
        <v>139</v>
      </c>
    </row>
    <row r="50" spans="1:9" x14ac:dyDescent="0.25">
      <c r="A50" s="15"/>
      <c r="B50" s="15"/>
      <c r="C50" s="15"/>
      <c r="D50" s="16" t="s">
        <v>152</v>
      </c>
      <c r="E50" s="17">
        <v>44859</v>
      </c>
      <c r="F50" s="18">
        <v>11.65</v>
      </c>
      <c r="G50" s="18">
        <v>11.65</v>
      </c>
      <c r="H50" s="19" t="s">
        <v>5</v>
      </c>
      <c r="I50" s="15" t="s">
        <v>114</v>
      </c>
    </row>
    <row r="51" spans="1:9" x14ac:dyDescent="0.25">
      <c r="A51" s="15" t="s">
        <v>56</v>
      </c>
      <c r="B51" s="15" t="s">
        <v>97</v>
      </c>
      <c r="C51" s="15" t="s">
        <v>98</v>
      </c>
      <c r="D51" s="16" t="s">
        <v>153</v>
      </c>
      <c r="E51" s="17">
        <v>44860</v>
      </c>
      <c r="F51" s="18">
        <v>630</v>
      </c>
      <c r="G51" s="18">
        <v>630</v>
      </c>
      <c r="H51" s="19" t="s">
        <v>4</v>
      </c>
      <c r="I51" s="15" t="s">
        <v>154</v>
      </c>
    </row>
    <row r="52" spans="1:9" x14ac:dyDescent="0.25">
      <c r="A52" s="15" t="s">
        <v>57</v>
      </c>
      <c r="B52" s="15" t="s">
        <v>97</v>
      </c>
      <c r="C52" s="15" t="s">
        <v>98</v>
      </c>
      <c r="D52" s="16" t="s">
        <v>153</v>
      </c>
      <c r="E52" s="17">
        <v>44860</v>
      </c>
      <c r="F52" s="18">
        <v>630</v>
      </c>
      <c r="G52" s="18">
        <v>630</v>
      </c>
      <c r="H52" s="19" t="s">
        <v>4</v>
      </c>
      <c r="I52" s="15" t="s">
        <v>154</v>
      </c>
    </row>
    <row r="53" spans="1:9" x14ac:dyDescent="0.25">
      <c r="A53" s="15" t="s">
        <v>58</v>
      </c>
      <c r="B53" s="15" t="s">
        <v>97</v>
      </c>
      <c r="C53" s="15" t="s">
        <v>98</v>
      </c>
      <c r="D53" s="16" t="s">
        <v>153</v>
      </c>
      <c r="E53" s="17">
        <v>44860</v>
      </c>
      <c r="F53" s="18">
        <v>630</v>
      </c>
      <c r="G53" s="18">
        <v>630</v>
      </c>
      <c r="H53" s="19" t="s">
        <v>4</v>
      </c>
      <c r="I53" s="15" t="s">
        <v>154</v>
      </c>
    </row>
    <row r="54" spans="1:9" x14ac:dyDescent="0.25">
      <c r="A54" s="15"/>
      <c r="B54" s="15"/>
      <c r="C54" s="15"/>
      <c r="D54" s="16" t="s">
        <v>153</v>
      </c>
      <c r="E54" s="17">
        <v>44860</v>
      </c>
      <c r="F54" s="18">
        <v>11.65</v>
      </c>
      <c r="G54" s="18">
        <v>11.65</v>
      </c>
      <c r="H54" s="19" t="s">
        <v>5</v>
      </c>
      <c r="I54" s="15" t="s">
        <v>114</v>
      </c>
    </row>
    <row r="55" spans="1:9" x14ac:dyDescent="0.25">
      <c r="A55" s="15" t="s">
        <v>59</v>
      </c>
      <c r="B55" s="15" t="s">
        <v>71</v>
      </c>
      <c r="C55" s="15" t="s">
        <v>72</v>
      </c>
      <c r="D55" s="16" t="s">
        <v>155</v>
      </c>
      <c r="E55" s="17">
        <v>44861</v>
      </c>
      <c r="F55" s="18">
        <v>5781.11</v>
      </c>
      <c r="G55" s="18">
        <v>5781.11</v>
      </c>
      <c r="H55" s="19" t="s">
        <v>0</v>
      </c>
      <c r="I55" s="15" t="s">
        <v>156</v>
      </c>
    </row>
    <row r="56" spans="1:9" x14ac:dyDescent="0.25">
      <c r="A56" s="15" t="s">
        <v>157</v>
      </c>
      <c r="B56" s="15" t="s">
        <v>65</v>
      </c>
      <c r="C56" s="15" t="s">
        <v>66</v>
      </c>
      <c r="D56" s="16" t="s">
        <v>107</v>
      </c>
      <c r="E56" s="17">
        <v>45593</v>
      </c>
      <c r="F56" s="18">
        <v>153188.59</v>
      </c>
      <c r="G56" s="18">
        <v>153188.59</v>
      </c>
      <c r="H56" s="19" t="s">
        <v>0</v>
      </c>
      <c r="I56" s="15" t="s">
        <v>108</v>
      </c>
    </row>
    <row r="57" spans="1:9" x14ac:dyDescent="0.25">
      <c r="A57" s="15" t="s">
        <v>60</v>
      </c>
      <c r="B57" s="15" t="s">
        <v>63</v>
      </c>
      <c r="C57" s="15" t="s">
        <v>64</v>
      </c>
      <c r="D57" s="16" t="s">
        <v>105</v>
      </c>
      <c r="E57" s="17">
        <v>44865</v>
      </c>
      <c r="F57" s="18">
        <v>15879.38</v>
      </c>
      <c r="G57" s="18">
        <v>15879.38</v>
      </c>
      <c r="H57" s="19" t="s">
        <v>10</v>
      </c>
      <c r="I57" s="15" t="s">
        <v>106</v>
      </c>
    </row>
  </sheetData>
  <autoFilter ref="A1:I57"/>
  <pageMargins left="0.511811024" right="0.511811024" top="0.78740157499999996" bottom="0.78740157499999996" header="0.31496062000000002" footer="0.31496062000000002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ERG</vt:lpstr>
      <vt:lpstr>RATEIO ANALÍTICO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2024-01-24T18:33:34Z</cp:lastPrinted>
  <dcterms:created xsi:type="dcterms:W3CDTF">2023-01-26T14:19:14Z</dcterms:created>
  <dcterms:modified xsi:type="dcterms:W3CDTF">2024-01-24T18:33:54Z</dcterms:modified>
</cp:coreProperties>
</file>