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a.tabosa\Downloads\"/>
    </mc:Choice>
  </mc:AlternateContent>
  <bookViews>
    <workbookView xWindow="0" yWindow="0" windowWidth="20490" windowHeight="7335"/>
  </bookViews>
  <sheets>
    <sheet name="ERG" sheetId="1" r:id="rId1"/>
    <sheet name="Plan1" sheetId="2" r:id="rId2"/>
  </sheets>
  <definedNames>
    <definedName name="_xlnm._FilterDatabase" localSheetId="1" hidden="1">Plan1!$A$1:$I$57</definedName>
    <definedName name="_xlnm.Print_Area" localSheetId="0">ERG!$A$1:$E$33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7" i="1" s="1"/>
  <c r="D26" i="1" l="1"/>
  <c r="D28" i="1"/>
  <c r="D29" i="1" l="1"/>
</calcChain>
</file>

<file path=xl/sharedStrings.xml><?xml version="1.0" encoding="utf-8"?>
<sst xmlns="http://schemas.openxmlformats.org/spreadsheetml/2006/main" count="325" uniqueCount="166">
  <si>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</si>
  <si>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</si>
  <si>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</si>
  <si>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</si>
  <si>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</si>
  <si>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</si>
  <si>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</si>
  <si>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</si>
  <si>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</si>
  <si>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</si>
  <si>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</si>
  <si>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</si>
  <si>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</si>
  <si>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</si>
  <si>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</si>
  <si>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</si>
  <si>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</si>
  <si>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</si>
  <si>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</si>
  <si>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</si>
  <si>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ASSINATURA DO RESPONSÁVEL:</t>
  </si>
  <si>
    <t>0000000116/01</t>
  </si>
  <si>
    <t>0000002423/01</t>
  </si>
  <si>
    <t>1637</t>
  </si>
  <si>
    <t>0042319219-A</t>
  </si>
  <si>
    <t>0000004223-A</t>
  </si>
  <si>
    <t>0000000513/01</t>
  </si>
  <si>
    <t>0000004682/01</t>
  </si>
  <si>
    <t>0000034394-A</t>
  </si>
  <si>
    <t>0000034387-A</t>
  </si>
  <si>
    <t>0000034396-A</t>
  </si>
  <si>
    <t>0000002421/01</t>
  </si>
  <si>
    <t>0000002422/01</t>
  </si>
  <si>
    <t>000001039101</t>
  </si>
  <si>
    <t>0000010391-A</t>
  </si>
  <si>
    <t>7166</t>
  </si>
  <si>
    <t>0000004225-A</t>
  </si>
  <si>
    <t>14085</t>
  </si>
  <si>
    <t>7184</t>
  </si>
  <si>
    <t>14088</t>
  </si>
  <si>
    <t>2172</t>
  </si>
  <si>
    <t>1150</t>
  </si>
  <si>
    <t>0041334612-A</t>
  </si>
  <si>
    <t>85600</t>
  </si>
  <si>
    <t>726161</t>
  </si>
  <si>
    <t>98344</t>
  </si>
  <si>
    <t>0000004235-A</t>
  </si>
  <si>
    <t>0033045837-A</t>
  </si>
  <si>
    <t>0000004234-A</t>
  </si>
  <si>
    <t>5047</t>
  </si>
  <si>
    <t>0000002440/01</t>
  </si>
  <si>
    <t>0000034845-A</t>
  </si>
  <si>
    <t>0005289782-A</t>
  </si>
  <si>
    <t>0000559177-A</t>
  </si>
  <si>
    <t>0000000024/01</t>
  </si>
  <si>
    <t>0000000025/01</t>
  </si>
  <si>
    <t>3829</t>
  </si>
  <si>
    <t>14129</t>
  </si>
  <si>
    <t>0000010421-A</t>
  </si>
  <si>
    <t>0000000874-A</t>
  </si>
  <si>
    <t>2542233208290</t>
  </si>
  <si>
    <t>Número do Documento</t>
  </si>
  <si>
    <t>Nome</t>
  </si>
  <si>
    <t>CNPJ/CPF</t>
  </si>
  <si>
    <t>INSTITUTO DE GESTAO E HUMANIZACAO IGH HMI</t>
  </si>
  <si>
    <t>11.858.570/0002-14</t>
  </si>
  <si>
    <t>J SOBRAL SERVIÇOS ADMNISTRATIVOS LTDA</t>
  </si>
  <si>
    <t>40.147.908/0001-47</t>
  </si>
  <si>
    <t>L&amp;A CONTABILIDADE OUTSOURCING LTDA</t>
  </si>
  <si>
    <t>12.314.189/0001-76</t>
  </si>
  <si>
    <t>SECRETARIA DA RECEITA FEDERAL DO BRASIL</t>
  </si>
  <si>
    <t>00.394.460/0058-87</t>
  </si>
  <si>
    <t>CLARO S.A.</t>
  </si>
  <si>
    <t>40.432.544/0436-28</t>
  </si>
  <si>
    <t>ERG - GOIAS</t>
  </si>
  <si>
    <t>11.858.570/0017-09</t>
  </si>
  <si>
    <t>SIGEVALDO SANTANA DE JESUS - ME</t>
  </si>
  <si>
    <t>26.749.520/0001-95</t>
  </si>
  <si>
    <t>GASPARI TREINAMENTO LTDA - ME</t>
  </si>
  <si>
    <t>13.466.179/0001-19</t>
  </si>
  <si>
    <t>SB TRAVEL VIAGENS E TURISMO LTDA</t>
  </si>
  <si>
    <t>11.028.785/0001-27</t>
  </si>
  <si>
    <t>FABIO TEIXEIRA</t>
  </si>
  <si>
    <t>026.614.201-00</t>
  </si>
  <si>
    <t>NEW WAY LTDA - EPP</t>
  </si>
  <si>
    <t>03.721.661/0001-02</t>
  </si>
  <si>
    <t>CAIXA ECONOMICA FEDERAL</t>
  </si>
  <si>
    <t>00.360.305/0001-04</t>
  </si>
  <si>
    <t>STS SINDICATO TRAB SERV SAUDE REDE PRIVADA DE GOIANIA E CIDADES VIZINHA</t>
  </si>
  <si>
    <t>26.619.254/0001-86</t>
  </si>
  <si>
    <t>INSTITUTO NACIONAL DO SEGURO SOCIAL</t>
  </si>
  <si>
    <t>29.979.036/0001-40</t>
  </si>
  <si>
    <t>ENEL DISTRIBUICAO GOIAS - CELG DISTRIBUICAO S.A. - CELG D</t>
  </si>
  <si>
    <t>01.543.032/0001-04</t>
  </si>
  <si>
    <t>ALELO S.A.</t>
  </si>
  <si>
    <t>04.740.876/0001-25</t>
  </si>
  <si>
    <t>PAPELARIA TRIBUTARIA LTDA</t>
  </si>
  <si>
    <t>00.905.760/0003-00</t>
  </si>
  <si>
    <t>LY CONSULTORIA EM COMUNICAÇÃO E TECNOLOGIA LTDA</t>
  </si>
  <si>
    <t>38.479.962/0001-48</t>
  </si>
  <si>
    <t>MODERNA PAPELARIA EIRELI</t>
  </si>
  <si>
    <t>26.249.654/0001-47</t>
  </si>
  <si>
    <t>CIRURGICA GOIANIA EIRELI</t>
  </si>
  <si>
    <t>37.519.601/0001-15</t>
  </si>
  <si>
    <t>SECRETARIA DE ESTADO DA FAZENDA-GO</t>
  </si>
  <si>
    <t>01.409.655/0001-80</t>
  </si>
  <si>
    <t>Nº DOC BANCO</t>
  </si>
  <si>
    <t>Data de Baixa</t>
  </si>
  <si>
    <t>Valor Original</t>
  </si>
  <si>
    <t>Valor Baixado</t>
  </si>
  <si>
    <t>DE - PARA</t>
  </si>
  <si>
    <t>Natureza Financeira</t>
  </si>
  <si>
    <t>Salarios e Ordenados</t>
  </si>
  <si>
    <t>9112468</t>
  </si>
  <si>
    <t>Serviço de Gestão e Administração</t>
  </si>
  <si>
    <t>9122881</t>
  </si>
  <si>
    <t>Tarifa bancária</t>
  </si>
  <si>
    <t>5305857</t>
  </si>
  <si>
    <t>IRRF S/FOLHA</t>
  </si>
  <si>
    <t>5963830</t>
  </si>
  <si>
    <t>Telefone</t>
  </si>
  <si>
    <t>4069856</t>
  </si>
  <si>
    <t>Despesas Gerais de Viagem</t>
  </si>
  <si>
    <t>4053751</t>
  </si>
  <si>
    <t>4053812</t>
  </si>
  <si>
    <t>Outros Serviços</t>
  </si>
  <si>
    <t>4053844</t>
  </si>
  <si>
    <t>7</t>
  </si>
  <si>
    <t>Aluguel de Imóveis</t>
  </si>
  <si>
    <t>5202535</t>
  </si>
  <si>
    <t>Rescisões</t>
  </si>
  <si>
    <t>3001075</t>
  </si>
  <si>
    <t>Despesas com Unidade</t>
  </si>
  <si>
    <t>286409 - HMI</t>
  </si>
  <si>
    <t>11122</t>
  </si>
  <si>
    <t>5202534</t>
  </si>
  <si>
    <t>286411 - HMI</t>
  </si>
  <si>
    <t>8</t>
  </si>
  <si>
    <t>Taxas e Emolumentos</t>
  </si>
  <si>
    <t>2864970</t>
  </si>
  <si>
    <t>INSS S/FOLHA</t>
  </si>
  <si>
    <t>5300692</t>
  </si>
  <si>
    <t>5301199</t>
  </si>
  <si>
    <t>5300048</t>
  </si>
  <si>
    <t>3277543</t>
  </si>
  <si>
    <t>5970010</t>
  </si>
  <si>
    <t>Energia Elétrica</t>
  </si>
  <si>
    <t>5808626</t>
  </si>
  <si>
    <t>286417 - HMI</t>
  </si>
  <si>
    <t>3114260</t>
  </si>
  <si>
    <t>5810534</t>
  </si>
  <si>
    <t>5810510</t>
  </si>
  <si>
    <t>9</t>
  </si>
  <si>
    <t>Vale Transporte</t>
  </si>
  <si>
    <t>10</t>
  </si>
  <si>
    <t>Materiais de Expediente</t>
  </si>
  <si>
    <t>6714528</t>
  </si>
  <si>
    <t>Serviço de Manutenção Software/Hardware</t>
  </si>
  <si>
    <t>286422 - HMI</t>
  </si>
  <si>
    <t>Férias</t>
  </si>
  <si>
    <t>286423 - HMI</t>
  </si>
  <si>
    <t>9992089</t>
  </si>
  <si>
    <t>9992142</t>
  </si>
  <si>
    <t>Materiais de Limpeza</t>
  </si>
  <si>
    <t>5772233</t>
  </si>
  <si>
    <t>ESCRITÓRIO REGIONAL GOIÁS - 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</si>
</sst>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4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9" fontId="8" fillId="4" borderId="6" xfId="0" applyNumberFormat="1" applyFont="1" applyFill="1" applyBorder="1" applyAlignment="1" applyProtection="1">
      <alignment horizontal="left" vertical="center" readingOrder="1"/>
    </xf>
    <xf numFmtId="49" fontId="8" fillId="0" borderId="6" xfId="0" applyNumberFormat="1" applyFont="1" applyFill="1" applyBorder="1" applyAlignment="1" applyProtection="1">
      <alignment horizontal="left" vertical="center" readingOrder="1"/>
    </xf>
    <xf numFmtId="49" fontId="8" fillId="5" borderId="6" xfId="0" applyNumberFormat="1" applyFont="1" applyFill="1" applyBorder="1" applyAlignment="1" applyProtection="1">
      <alignment horizontal="center" vertical="center" readingOrder="1"/>
    </xf>
    <xf numFmtId="49" fontId="8" fillId="4" borderId="6" xfId="0" applyNumberFormat="1" applyFont="1" applyFill="1" applyBorder="1" applyAlignment="1" applyProtection="1">
      <alignment horizontal="center" vertical="center" readingOrder="1"/>
    </xf>
    <xf numFmtId="14" fontId="8" fillId="4" borderId="6" xfId="0" applyNumberFormat="1" applyFont="1" applyFill="1" applyBorder="1" applyAlignment="1" applyProtection="1">
      <alignment horizontal="left" vertical="center" readingOrder="1"/>
    </xf>
    <xf numFmtId="4" fontId="8" fillId="4" borderId="6" xfId="0" applyNumberFormat="1" applyFont="1" applyFill="1" applyBorder="1" applyAlignment="1" applyProtection="1">
      <alignment horizontal="right" vertical="center" readingOrder="1"/>
    </xf>
    <xf numFmtId="14" fontId="8" fillId="4" borderId="6" xfId="0" applyNumberFormat="1" applyFont="1" applyFill="1" applyBorder="1" applyAlignment="1" applyProtection="1">
      <alignment horizontal="center" vertical="center" readingOrder="1"/>
    </xf>
    <xf numFmtId="4" fontId="8" fillId="0" borderId="6" xfId="0" applyNumberFormat="1" applyFont="1" applyFill="1" applyBorder="1" applyAlignment="1" applyProtection="1">
      <alignment horizontal="right" vertical="center" readingOrder="1"/>
    </xf>
    <xf numFmtId="49" fontId="8" fillId="0" borderId="6" xfId="0" applyNumberFormat="1" applyFont="1" applyFill="1" applyBorder="1" applyAlignment="1" applyProtection="1">
      <alignment horizontal="center" vertical="center" readingOrder="1"/>
    </xf>
    <xf numFmtId="14" fontId="8" fillId="0" borderId="6" xfId="0" applyNumberFormat="1" applyFont="1" applyFill="1" applyBorder="1" applyAlignment="1" applyProtection="1">
      <alignment horizontal="left" vertical="center" readingOrder="1"/>
    </xf>
    <xf numFmtId="43" fontId="0" fillId="0" borderId="0" xfId="0" applyNumberFormat="1"/>
    <xf numFmtId="4" fontId="0" fillId="0" borderId="0" xfId="0" applyNumberFormat="1"/>
    <xf numFmtId="0" fontId="5" fillId="0" borderId="1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532873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33"/>
  <sheetViews>
    <sheetView tabSelected="1" topLeftCell="A7" workbookViewId="0">
      <selection activeCell="E25" sqref="E25"/>
    </sheetView>
  </sheetViews>
  <sheetFormatPr defaultRowHeight="15" x14ac:dyDescent="0.25"/>
  <cols>
    <col min="2" max="2" width="17.140625" customWidth="1"/>
    <col min="3" max="3" width="18" customWidth="1"/>
    <col min="4" max="4" width="11.28515625" bestFit="1" customWidth="1"/>
  </cols>
  <sheetData>
    <row r="8" spans="2:5" ht="15" customHeight="1" x14ac:dyDescent="0.25">
      <c r="B8" s="28" t="s">
        <v>19</v>
      </c>
      <c r="C8" s="29"/>
      <c r="D8" s="30"/>
    </row>
    <row r="9" spans="2:5" ht="38.25" customHeight="1" x14ac:dyDescent="0.25">
      <c r="B9" s="28" t="s">
        <v>165</v>
      </c>
      <c r="C9" s="29"/>
      <c r="D9" s="30"/>
    </row>
    <row r="10" spans="2:5" x14ac:dyDescent="0.25">
      <c r="B10" s="32"/>
      <c r="C10" s="32"/>
      <c r="D10" s="1">
        <v>44866</v>
      </c>
    </row>
    <row r="11" spans="2:5" x14ac:dyDescent="0.25">
      <c r="B11" s="26" t="s">
        <v>0</v>
      </c>
      <c r="C11" s="26"/>
      <c r="D11" s="2">
        <v>75457.38</v>
      </c>
    </row>
    <row r="12" spans="2:5" x14ac:dyDescent="0.25">
      <c r="B12" s="26" t="s">
        <v>1</v>
      </c>
      <c r="C12" s="26"/>
      <c r="D12" s="2">
        <v>296095.71999999997</v>
      </c>
      <c r="E12" s="24"/>
    </row>
    <row r="13" spans="2:5" x14ac:dyDescent="0.25">
      <c r="B13" s="26" t="s">
        <v>2</v>
      </c>
      <c r="C13" s="26"/>
      <c r="D13" s="2">
        <v>1518.4099999999999</v>
      </c>
    </row>
    <row r="14" spans="2:5" x14ac:dyDescent="0.25">
      <c r="B14" s="26" t="s">
        <v>3</v>
      </c>
      <c r="C14" s="26"/>
      <c r="D14" s="2">
        <v>3134.36</v>
      </c>
    </row>
    <row r="15" spans="2:5" x14ac:dyDescent="0.25">
      <c r="B15" s="26" t="s">
        <v>4</v>
      </c>
      <c r="C15" s="26"/>
      <c r="D15" s="2">
        <v>14434.539999999999</v>
      </c>
    </row>
    <row r="16" spans="2:5" x14ac:dyDescent="0.25">
      <c r="B16" s="26" t="s">
        <v>5</v>
      </c>
      <c r="C16" s="26"/>
      <c r="D16" s="2">
        <v>212.4</v>
      </c>
    </row>
    <row r="17" spans="2:5" x14ac:dyDescent="0.25">
      <c r="B17" s="31" t="s">
        <v>6</v>
      </c>
      <c r="C17" s="31"/>
      <c r="D17" s="2">
        <v>28933.950000000004</v>
      </c>
    </row>
    <row r="18" spans="2:5" x14ac:dyDescent="0.25">
      <c r="B18" s="26" t="s">
        <v>7</v>
      </c>
      <c r="C18" s="26"/>
      <c r="D18" s="2">
        <v>102.47</v>
      </c>
    </row>
    <row r="19" spans="2:5" x14ac:dyDescent="0.25">
      <c r="B19" s="26" t="s">
        <v>8</v>
      </c>
      <c r="C19" s="26"/>
      <c r="D19" s="2">
        <v>1983.2</v>
      </c>
    </row>
    <row r="20" spans="2:5" x14ac:dyDescent="0.25">
      <c r="B20" s="26" t="s">
        <v>9</v>
      </c>
      <c r="C20" s="26"/>
      <c r="D20" s="2">
        <v>5503.44</v>
      </c>
    </row>
    <row r="21" spans="2:5" x14ac:dyDescent="0.25">
      <c r="B21" s="26" t="s">
        <v>10</v>
      </c>
      <c r="C21" s="26"/>
      <c r="D21" s="2">
        <v>37393.539999999994</v>
      </c>
    </row>
    <row r="22" spans="2:5" x14ac:dyDescent="0.25">
      <c r="B22" s="26" t="s">
        <v>11</v>
      </c>
      <c r="C22" s="26"/>
      <c r="D22" s="2">
        <v>20651.260000000002</v>
      </c>
    </row>
    <row r="23" spans="2:5" x14ac:dyDescent="0.25">
      <c r="B23" s="27" t="s">
        <v>12</v>
      </c>
      <c r="C23" s="27"/>
      <c r="D23" s="3">
        <f>SUM(D11:D22)</f>
        <v>485420.66999999993</v>
      </c>
      <c r="E23" s="25"/>
    </row>
    <row r="24" spans="2:5" ht="15.75" thickBot="1" x14ac:dyDescent="0.3">
      <c r="B24" s="4"/>
      <c r="C24" s="5"/>
      <c r="D24" s="6"/>
    </row>
    <row r="25" spans="2:5" x14ac:dyDescent="0.25">
      <c r="B25" s="7" t="s">
        <v>16</v>
      </c>
      <c r="C25" s="7" t="s">
        <v>17</v>
      </c>
      <c r="D25" s="8">
        <f>D10</f>
        <v>44866</v>
      </c>
    </row>
    <row r="26" spans="2:5" x14ac:dyDescent="0.25">
      <c r="B26" s="9" t="s">
        <v>18</v>
      </c>
      <c r="C26" s="10">
        <v>0.53</v>
      </c>
      <c r="D26" s="11">
        <f>D$23*$C26</f>
        <v>257272.95509999996</v>
      </c>
    </row>
    <row r="27" spans="2:5" x14ac:dyDescent="0.25">
      <c r="B27" s="9" t="s">
        <v>13</v>
      </c>
      <c r="C27" s="10">
        <v>0.34</v>
      </c>
      <c r="D27" s="11">
        <f>D$23*$C27</f>
        <v>165043.02779999998</v>
      </c>
    </row>
    <row r="28" spans="2:5" x14ac:dyDescent="0.25">
      <c r="B28" s="9" t="s">
        <v>15</v>
      </c>
      <c r="C28" s="10">
        <v>0.13</v>
      </c>
      <c r="D28" s="11">
        <f>D$23*$C28</f>
        <v>63104.687099999996</v>
      </c>
    </row>
    <row r="29" spans="2:5" x14ac:dyDescent="0.25">
      <c r="B29" s="27" t="s">
        <v>14</v>
      </c>
      <c r="C29" s="27"/>
      <c r="D29" s="12">
        <f>SUM(D26:D28)</f>
        <v>485420.66999999993</v>
      </c>
    </row>
    <row r="33" spans="1:1" x14ac:dyDescent="0.25">
      <c r="A33" s="13" t="s">
        <v>20</v>
      </c>
    </row>
  </sheetData>
  <mergeCells count="17">
    <mergeCell ref="B8:D8"/>
    <mergeCell ref="B9:D9"/>
    <mergeCell ref="B15:C15"/>
    <mergeCell ref="B16:C16"/>
    <mergeCell ref="B17:C17"/>
    <mergeCell ref="B10:C10"/>
    <mergeCell ref="B11:C11"/>
    <mergeCell ref="B12:C12"/>
    <mergeCell ref="B13:C13"/>
    <mergeCell ref="B14:C14"/>
    <mergeCell ref="B21:C21"/>
    <mergeCell ref="B22:C22"/>
    <mergeCell ref="B23:C23"/>
    <mergeCell ref="B29:C29"/>
    <mergeCell ref="B18:C18"/>
    <mergeCell ref="B19:C19"/>
    <mergeCell ref="B20:C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workbookViewId="0">
      <selection activeCell="G34" sqref="G34"/>
    </sheetView>
  </sheetViews>
  <sheetFormatPr defaultRowHeight="15" x14ac:dyDescent="0.25"/>
  <cols>
    <col min="1" max="1" width="16.7109375" bestFit="1" customWidth="1"/>
    <col min="2" max="2" width="61.140625" bestFit="1" customWidth="1"/>
    <col min="3" max="3" width="15.42578125" bestFit="1" customWidth="1"/>
    <col min="4" max="4" width="11.7109375" bestFit="1" customWidth="1"/>
    <col min="5" max="5" width="10.5703125" bestFit="1" customWidth="1"/>
    <col min="6" max="6" width="10" bestFit="1" customWidth="1"/>
    <col min="7" max="7" width="10.28515625" bestFit="1" customWidth="1"/>
    <col min="8" max="8" width="27.85546875" bestFit="1" customWidth="1"/>
    <col min="9" max="9" width="31.7109375" bestFit="1" customWidth="1"/>
  </cols>
  <sheetData>
    <row r="1" spans="1:9" x14ac:dyDescent="0.25">
      <c r="A1" s="16" t="s">
        <v>61</v>
      </c>
      <c r="B1" s="16" t="s">
        <v>62</v>
      </c>
      <c r="C1" s="16" t="s">
        <v>63</v>
      </c>
      <c r="D1" s="16" t="s">
        <v>106</v>
      </c>
      <c r="E1" s="16" t="s">
        <v>107</v>
      </c>
      <c r="F1" s="16" t="s">
        <v>108</v>
      </c>
      <c r="G1" s="16" t="s">
        <v>109</v>
      </c>
      <c r="H1" s="16" t="s">
        <v>110</v>
      </c>
      <c r="I1" s="16" t="s">
        <v>111</v>
      </c>
    </row>
    <row r="2" spans="1:9" x14ac:dyDescent="0.25">
      <c r="A2" s="14" t="s">
        <v>21</v>
      </c>
      <c r="B2" s="14" t="s">
        <v>66</v>
      </c>
      <c r="C2" s="14" t="s">
        <v>67</v>
      </c>
      <c r="D2" s="17" t="s">
        <v>113</v>
      </c>
      <c r="E2" s="18">
        <v>44868</v>
      </c>
      <c r="F2" s="19">
        <v>38500</v>
      </c>
      <c r="G2" s="19">
        <v>38500</v>
      </c>
      <c r="H2" s="20" t="s">
        <v>1</v>
      </c>
      <c r="I2" s="14" t="s">
        <v>114</v>
      </c>
    </row>
    <row r="3" spans="1:9" x14ac:dyDescent="0.25">
      <c r="A3" s="14" t="s">
        <v>22</v>
      </c>
      <c r="B3" s="14" t="s">
        <v>68</v>
      </c>
      <c r="C3" s="14" t="s">
        <v>69</v>
      </c>
      <c r="D3" s="17" t="s">
        <v>115</v>
      </c>
      <c r="E3" s="18">
        <v>44868</v>
      </c>
      <c r="F3" s="19">
        <v>220000</v>
      </c>
      <c r="G3" s="19">
        <v>206470</v>
      </c>
      <c r="H3" s="20" t="s">
        <v>1</v>
      </c>
      <c r="I3" s="14" t="s">
        <v>114</v>
      </c>
    </row>
    <row r="4" spans="1:9" x14ac:dyDescent="0.25">
      <c r="A4" s="14"/>
      <c r="B4" s="14"/>
      <c r="C4" s="14"/>
      <c r="D4" s="17" t="s">
        <v>113</v>
      </c>
      <c r="E4" s="18">
        <v>44868</v>
      </c>
      <c r="F4" s="19">
        <v>11.65</v>
      </c>
      <c r="G4" s="19">
        <v>11.65</v>
      </c>
      <c r="H4" s="20" t="s">
        <v>5</v>
      </c>
      <c r="I4" s="14" t="s">
        <v>116</v>
      </c>
    </row>
    <row r="5" spans="1:9" x14ac:dyDescent="0.25">
      <c r="A5" s="14"/>
      <c r="B5" s="14"/>
      <c r="C5" s="14"/>
      <c r="D5" s="17" t="s">
        <v>115</v>
      </c>
      <c r="E5" s="18">
        <v>44868</v>
      </c>
      <c r="F5" s="19">
        <v>11.65</v>
      </c>
      <c r="G5" s="19">
        <v>11.65</v>
      </c>
      <c r="H5" s="20" t="s">
        <v>5</v>
      </c>
      <c r="I5" s="14" t="s">
        <v>116</v>
      </c>
    </row>
    <row r="6" spans="1:9" x14ac:dyDescent="0.25">
      <c r="A6" s="14" t="s">
        <v>23</v>
      </c>
      <c r="B6" s="14" t="s">
        <v>70</v>
      </c>
      <c r="C6" s="14" t="s">
        <v>71</v>
      </c>
      <c r="D6" s="17" t="s">
        <v>117</v>
      </c>
      <c r="E6" s="18">
        <v>44872</v>
      </c>
      <c r="F6" s="19">
        <v>18821.509999999998</v>
      </c>
      <c r="G6" s="19">
        <v>18821.509999999998</v>
      </c>
      <c r="H6" s="20" t="s">
        <v>10</v>
      </c>
      <c r="I6" s="14" t="s">
        <v>118</v>
      </c>
    </row>
    <row r="7" spans="1:9" x14ac:dyDescent="0.25">
      <c r="A7" s="14" t="s">
        <v>24</v>
      </c>
      <c r="B7" s="14" t="s">
        <v>72</v>
      </c>
      <c r="C7" s="14" t="s">
        <v>73</v>
      </c>
      <c r="D7" s="17" t="s">
        <v>119</v>
      </c>
      <c r="E7" s="18">
        <v>44872</v>
      </c>
      <c r="F7" s="19">
        <v>342.96</v>
      </c>
      <c r="G7" s="19">
        <v>342.96</v>
      </c>
      <c r="H7" s="20" t="s">
        <v>3</v>
      </c>
      <c r="I7" s="14" t="s">
        <v>120</v>
      </c>
    </row>
    <row r="8" spans="1:9" x14ac:dyDescent="0.25">
      <c r="A8" s="14" t="s">
        <v>25</v>
      </c>
      <c r="B8" s="14" t="s">
        <v>74</v>
      </c>
      <c r="C8" s="14" t="s">
        <v>75</v>
      </c>
      <c r="D8" s="17" t="s">
        <v>121</v>
      </c>
      <c r="E8" s="18">
        <v>44872</v>
      </c>
      <c r="F8" s="19">
        <v>511.66</v>
      </c>
      <c r="G8" s="19">
        <v>511.66</v>
      </c>
      <c r="H8" s="20" t="s">
        <v>8</v>
      </c>
      <c r="I8" s="14" t="s">
        <v>122</v>
      </c>
    </row>
    <row r="9" spans="1:9" x14ac:dyDescent="0.25">
      <c r="A9" s="14" t="s">
        <v>26</v>
      </c>
      <c r="B9" s="14" t="s">
        <v>76</v>
      </c>
      <c r="C9" s="14" t="s">
        <v>77</v>
      </c>
      <c r="D9" s="17" t="s">
        <v>123</v>
      </c>
      <c r="E9" s="18">
        <v>44872</v>
      </c>
      <c r="F9" s="19">
        <v>33500</v>
      </c>
      <c r="G9" s="19">
        <v>33500</v>
      </c>
      <c r="H9" s="20" t="s">
        <v>1</v>
      </c>
      <c r="I9" s="14" t="s">
        <v>114</v>
      </c>
    </row>
    <row r="10" spans="1:9" x14ac:dyDescent="0.25">
      <c r="A10" s="14" t="s">
        <v>27</v>
      </c>
      <c r="B10" s="14" t="s">
        <v>78</v>
      </c>
      <c r="C10" s="14" t="s">
        <v>79</v>
      </c>
      <c r="D10" s="17" t="s">
        <v>124</v>
      </c>
      <c r="E10" s="18">
        <v>44872</v>
      </c>
      <c r="F10" s="19">
        <v>495.72</v>
      </c>
      <c r="G10" s="19">
        <v>495.72</v>
      </c>
      <c r="H10" s="20" t="s">
        <v>1</v>
      </c>
      <c r="I10" s="14" t="s">
        <v>125</v>
      </c>
    </row>
    <row r="11" spans="1:9" x14ac:dyDescent="0.25">
      <c r="A11" s="14" t="s">
        <v>28</v>
      </c>
      <c r="B11" s="14" t="s">
        <v>80</v>
      </c>
      <c r="C11" s="14" t="s">
        <v>81</v>
      </c>
      <c r="D11" s="17" t="s">
        <v>126</v>
      </c>
      <c r="E11" s="18">
        <v>44872</v>
      </c>
      <c r="F11" s="19">
        <v>425.6</v>
      </c>
      <c r="G11" s="19">
        <v>425.6</v>
      </c>
      <c r="H11" s="20" t="s">
        <v>11</v>
      </c>
      <c r="I11" s="14" t="s">
        <v>11</v>
      </c>
    </row>
    <row r="12" spans="1:9" x14ac:dyDescent="0.25">
      <c r="A12" s="14" t="s">
        <v>29</v>
      </c>
      <c r="B12" s="14" t="s">
        <v>80</v>
      </c>
      <c r="C12" s="14" t="s">
        <v>81</v>
      </c>
      <c r="D12" s="17" t="s">
        <v>126</v>
      </c>
      <c r="E12" s="18">
        <v>44872</v>
      </c>
      <c r="F12" s="19">
        <v>5565.1</v>
      </c>
      <c r="G12" s="19">
        <v>5565.1</v>
      </c>
      <c r="H12" s="20" t="s">
        <v>11</v>
      </c>
      <c r="I12" s="14" t="s">
        <v>11</v>
      </c>
    </row>
    <row r="13" spans="1:9" x14ac:dyDescent="0.25">
      <c r="A13" s="14" t="s">
        <v>30</v>
      </c>
      <c r="B13" s="14" t="s">
        <v>80</v>
      </c>
      <c r="C13" s="14" t="s">
        <v>81</v>
      </c>
      <c r="D13" s="17" t="s">
        <v>126</v>
      </c>
      <c r="E13" s="18">
        <v>44872</v>
      </c>
      <c r="F13" s="19">
        <v>1495.2</v>
      </c>
      <c r="G13" s="19">
        <v>1495.2</v>
      </c>
      <c r="H13" s="20" t="s">
        <v>11</v>
      </c>
      <c r="I13" s="14" t="s">
        <v>11</v>
      </c>
    </row>
    <row r="14" spans="1:9" x14ac:dyDescent="0.25">
      <c r="A14" s="14" t="s">
        <v>31</v>
      </c>
      <c r="B14" s="14" t="s">
        <v>80</v>
      </c>
      <c r="C14" s="14" t="s">
        <v>81</v>
      </c>
      <c r="D14" s="17" t="s">
        <v>126</v>
      </c>
      <c r="E14" s="18">
        <v>44872</v>
      </c>
      <c r="F14" s="19">
        <v>15</v>
      </c>
      <c r="G14" s="19">
        <v>15</v>
      </c>
      <c r="H14" s="20" t="s">
        <v>1</v>
      </c>
      <c r="I14" s="14" t="s">
        <v>125</v>
      </c>
    </row>
    <row r="15" spans="1:9" x14ac:dyDescent="0.25">
      <c r="A15" s="14" t="s">
        <v>32</v>
      </c>
      <c r="B15" s="14" t="s">
        <v>80</v>
      </c>
      <c r="C15" s="14" t="s">
        <v>81</v>
      </c>
      <c r="D15" s="17" t="s">
        <v>126</v>
      </c>
      <c r="E15" s="18">
        <v>44872</v>
      </c>
      <c r="F15" s="19">
        <v>15</v>
      </c>
      <c r="G15" s="19">
        <v>15</v>
      </c>
      <c r="H15" s="20" t="s">
        <v>1</v>
      </c>
      <c r="I15" s="14" t="s">
        <v>125</v>
      </c>
    </row>
    <row r="16" spans="1:9" x14ac:dyDescent="0.25">
      <c r="A16" s="14" t="s">
        <v>22</v>
      </c>
      <c r="B16" s="14" t="s">
        <v>80</v>
      </c>
      <c r="C16" s="14" t="s">
        <v>81</v>
      </c>
      <c r="D16" s="17" t="s">
        <v>126</v>
      </c>
      <c r="E16" s="18">
        <v>44872</v>
      </c>
      <c r="F16" s="19">
        <v>60</v>
      </c>
      <c r="G16" s="19">
        <v>60</v>
      </c>
      <c r="H16" s="20" t="s">
        <v>1</v>
      </c>
      <c r="I16" s="14" t="s">
        <v>125</v>
      </c>
    </row>
    <row r="17" spans="1:9" x14ac:dyDescent="0.25">
      <c r="A17" s="14"/>
      <c r="B17" s="14"/>
      <c r="C17" s="14"/>
      <c r="D17" s="17" t="s">
        <v>123</v>
      </c>
      <c r="E17" s="18">
        <v>44872</v>
      </c>
      <c r="F17" s="19">
        <v>11.65</v>
      </c>
      <c r="G17" s="19">
        <v>11.65</v>
      </c>
      <c r="H17" s="20" t="s">
        <v>5</v>
      </c>
      <c r="I17" s="14" t="s">
        <v>116</v>
      </c>
    </row>
    <row r="18" spans="1:9" x14ac:dyDescent="0.25">
      <c r="A18" s="14"/>
      <c r="B18" s="14"/>
      <c r="C18" s="14"/>
      <c r="D18" s="17" t="s">
        <v>126</v>
      </c>
      <c r="E18" s="18">
        <v>44872</v>
      </c>
      <c r="F18" s="19">
        <v>11.65</v>
      </c>
      <c r="G18" s="19">
        <v>11.65</v>
      </c>
      <c r="H18" s="20" t="s">
        <v>5</v>
      </c>
      <c r="I18" s="14" t="s">
        <v>116</v>
      </c>
    </row>
    <row r="19" spans="1:9" x14ac:dyDescent="0.25">
      <c r="A19" s="14"/>
      <c r="B19" s="14"/>
      <c r="C19" s="14"/>
      <c r="D19" s="17" t="s">
        <v>121</v>
      </c>
      <c r="E19" s="18">
        <v>44872</v>
      </c>
      <c r="F19" s="19">
        <v>11.65</v>
      </c>
      <c r="G19" s="19">
        <v>11.65</v>
      </c>
      <c r="H19" s="20" t="s">
        <v>5</v>
      </c>
      <c r="I19" s="14" t="s">
        <v>116</v>
      </c>
    </row>
    <row r="20" spans="1:9" x14ac:dyDescent="0.25">
      <c r="A20" s="14"/>
      <c r="B20" s="14"/>
      <c r="C20" s="14"/>
      <c r="D20" s="17" t="s">
        <v>124</v>
      </c>
      <c r="E20" s="18">
        <v>44872</v>
      </c>
      <c r="F20" s="19">
        <v>11.65</v>
      </c>
      <c r="G20" s="19">
        <v>11.65</v>
      </c>
      <c r="H20" s="20" t="s">
        <v>5</v>
      </c>
      <c r="I20" s="14" t="s">
        <v>116</v>
      </c>
    </row>
    <row r="21" spans="1:9" x14ac:dyDescent="0.25">
      <c r="A21" s="14" t="s">
        <v>33</v>
      </c>
      <c r="B21" s="14" t="s">
        <v>82</v>
      </c>
      <c r="C21" s="14" t="s">
        <v>83</v>
      </c>
      <c r="D21" s="17" t="s">
        <v>127</v>
      </c>
      <c r="E21" s="18">
        <v>44874</v>
      </c>
      <c r="F21" s="19">
        <v>5091</v>
      </c>
      <c r="G21" s="19">
        <v>4560.33</v>
      </c>
      <c r="H21" s="20" t="s">
        <v>9</v>
      </c>
      <c r="I21" s="14" t="s">
        <v>128</v>
      </c>
    </row>
    <row r="22" spans="1:9" x14ac:dyDescent="0.25">
      <c r="A22" s="14" t="s">
        <v>34</v>
      </c>
      <c r="B22" s="14" t="s">
        <v>84</v>
      </c>
      <c r="C22" s="14" t="s">
        <v>85</v>
      </c>
      <c r="D22" s="17" t="s">
        <v>127</v>
      </c>
      <c r="E22" s="18">
        <v>44874</v>
      </c>
      <c r="F22" s="19">
        <v>412.45</v>
      </c>
      <c r="G22" s="19">
        <v>412.45</v>
      </c>
      <c r="H22" s="20" t="s">
        <v>9</v>
      </c>
      <c r="I22" s="14" t="s">
        <v>128</v>
      </c>
    </row>
    <row r="23" spans="1:9" x14ac:dyDescent="0.25">
      <c r="A23" s="14" t="s">
        <v>35</v>
      </c>
      <c r="B23" s="14" t="s">
        <v>86</v>
      </c>
      <c r="C23" s="14" t="s">
        <v>87</v>
      </c>
      <c r="D23" s="17" t="s">
        <v>129</v>
      </c>
      <c r="E23" s="18">
        <v>44874</v>
      </c>
      <c r="F23" s="19">
        <v>1089.02</v>
      </c>
      <c r="G23" s="19">
        <v>1089.02</v>
      </c>
      <c r="H23" s="20" t="s">
        <v>6</v>
      </c>
      <c r="I23" s="14" t="s">
        <v>130</v>
      </c>
    </row>
    <row r="24" spans="1:9" x14ac:dyDescent="0.25">
      <c r="A24" s="14" t="s">
        <v>36</v>
      </c>
      <c r="B24" s="14" t="s">
        <v>74</v>
      </c>
      <c r="C24" s="14" t="s">
        <v>75</v>
      </c>
      <c r="D24" s="17" t="s">
        <v>131</v>
      </c>
      <c r="E24" s="18">
        <v>44874</v>
      </c>
      <c r="F24" s="19">
        <v>102.47</v>
      </c>
      <c r="G24" s="19">
        <v>102.47</v>
      </c>
      <c r="H24" s="20" t="s">
        <v>7</v>
      </c>
      <c r="I24" s="14" t="s">
        <v>132</v>
      </c>
    </row>
    <row r="25" spans="1:9" x14ac:dyDescent="0.25">
      <c r="A25" s="14" t="s">
        <v>37</v>
      </c>
      <c r="B25" s="14" t="s">
        <v>74</v>
      </c>
      <c r="C25" s="14" t="s">
        <v>75</v>
      </c>
      <c r="D25" s="17" t="s">
        <v>133</v>
      </c>
      <c r="E25" s="18">
        <v>44874</v>
      </c>
      <c r="F25" s="19">
        <v>7365.42</v>
      </c>
      <c r="G25" s="19">
        <v>7365.42</v>
      </c>
      <c r="H25" s="20" t="s">
        <v>6</v>
      </c>
      <c r="I25" s="14" t="s">
        <v>130</v>
      </c>
    </row>
    <row r="26" spans="1:9" x14ac:dyDescent="0.25">
      <c r="A26" s="14"/>
      <c r="B26" s="14"/>
      <c r="C26" s="14"/>
      <c r="D26" s="17" t="s">
        <v>134</v>
      </c>
      <c r="E26" s="18">
        <v>44874</v>
      </c>
      <c r="F26" s="19">
        <v>60.95</v>
      </c>
      <c r="G26" s="19">
        <v>60.95</v>
      </c>
      <c r="H26" s="20" t="s">
        <v>5</v>
      </c>
      <c r="I26" s="14" t="s">
        <v>116</v>
      </c>
    </row>
    <row r="27" spans="1:9" x14ac:dyDescent="0.25">
      <c r="A27" s="14" t="s">
        <v>38</v>
      </c>
      <c r="B27" s="14" t="s">
        <v>86</v>
      </c>
      <c r="C27" s="14" t="s">
        <v>87</v>
      </c>
      <c r="D27" s="17" t="s">
        <v>135</v>
      </c>
      <c r="E27" s="18">
        <v>44875</v>
      </c>
      <c r="F27" s="19">
        <v>2555.35</v>
      </c>
      <c r="G27" s="19">
        <v>2555.35</v>
      </c>
      <c r="H27" s="20" t="s">
        <v>6</v>
      </c>
      <c r="I27" s="14" t="s">
        <v>130</v>
      </c>
    </row>
    <row r="28" spans="1:9" x14ac:dyDescent="0.25">
      <c r="A28" s="14" t="s">
        <v>39</v>
      </c>
      <c r="B28" s="14" t="s">
        <v>74</v>
      </c>
      <c r="C28" s="14" t="s">
        <v>75</v>
      </c>
      <c r="D28" s="17" t="s">
        <v>136</v>
      </c>
      <c r="E28" s="18">
        <v>44876</v>
      </c>
      <c r="F28" s="19">
        <v>15329.65</v>
      </c>
      <c r="G28" s="19">
        <v>15329.65</v>
      </c>
      <c r="H28" s="20" t="s">
        <v>6</v>
      </c>
      <c r="I28" s="14" t="s">
        <v>130</v>
      </c>
    </row>
    <row r="29" spans="1:9" x14ac:dyDescent="0.25">
      <c r="A29" s="14" t="s">
        <v>40</v>
      </c>
      <c r="B29" s="14" t="s">
        <v>88</v>
      </c>
      <c r="C29" s="14" t="s">
        <v>89</v>
      </c>
      <c r="D29" s="17" t="s">
        <v>137</v>
      </c>
      <c r="E29" s="18">
        <v>44881</v>
      </c>
      <c r="F29" s="19">
        <v>65</v>
      </c>
      <c r="G29" s="19">
        <v>65</v>
      </c>
      <c r="H29" s="20" t="s">
        <v>4</v>
      </c>
      <c r="I29" s="14" t="s">
        <v>138</v>
      </c>
    </row>
    <row r="30" spans="1:9" x14ac:dyDescent="0.25">
      <c r="A30" s="14" t="s">
        <v>41</v>
      </c>
      <c r="B30" s="14" t="s">
        <v>90</v>
      </c>
      <c r="C30" s="14" t="s">
        <v>91</v>
      </c>
      <c r="D30" s="17" t="s">
        <v>139</v>
      </c>
      <c r="E30" s="18">
        <v>44881</v>
      </c>
      <c r="F30" s="19">
        <v>18572.03</v>
      </c>
      <c r="G30" s="19">
        <v>18572.03</v>
      </c>
      <c r="H30" s="20" t="s">
        <v>10</v>
      </c>
      <c r="I30" s="14" t="s">
        <v>140</v>
      </c>
    </row>
    <row r="31" spans="1:9" x14ac:dyDescent="0.25">
      <c r="A31" s="14" t="s">
        <v>42</v>
      </c>
      <c r="B31" s="14" t="s">
        <v>72</v>
      </c>
      <c r="C31" s="14" t="s">
        <v>73</v>
      </c>
      <c r="D31" s="17" t="s">
        <v>119</v>
      </c>
      <c r="E31" s="18">
        <v>44881</v>
      </c>
      <c r="F31" s="19">
        <v>165.44</v>
      </c>
      <c r="G31" s="19">
        <v>165.44</v>
      </c>
      <c r="H31" s="20" t="s">
        <v>3</v>
      </c>
      <c r="I31" s="14" t="s">
        <v>120</v>
      </c>
    </row>
    <row r="32" spans="1:9" x14ac:dyDescent="0.25">
      <c r="A32" s="14" t="s">
        <v>43</v>
      </c>
      <c r="B32" s="14" t="s">
        <v>70</v>
      </c>
      <c r="C32" s="14" t="s">
        <v>71</v>
      </c>
      <c r="D32" s="17" t="s">
        <v>141</v>
      </c>
      <c r="E32" s="18">
        <v>44882</v>
      </c>
      <c r="F32" s="19">
        <v>3300</v>
      </c>
      <c r="G32" s="19">
        <v>3300</v>
      </c>
      <c r="H32" s="20" t="s">
        <v>1</v>
      </c>
      <c r="I32" s="14" t="s">
        <v>114</v>
      </c>
    </row>
    <row r="33" spans="1:9" x14ac:dyDescent="0.25">
      <c r="A33" s="14" t="s">
        <v>44</v>
      </c>
      <c r="B33" s="14" t="s">
        <v>70</v>
      </c>
      <c r="C33" s="14" t="s">
        <v>71</v>
      </c>
      <c r="D33" s="17" t="s">
        <v>142</v>
      </c>
      <c r="E33" s="18">
        <v>44882</v>
      </c>
      <c r="F33" s="19">
        <v>530.66</v>
      </c>
      <c r="G33" s="19">
        <v>530.66</v>
      </c>
      <c r="H33" s="20" t="s">
        <v>9</v>
      </c>
      <c r="I33" s="14" t="s">
        <v>128</v>
      </c>
    </row>
    <row r="34" spans="1:9" x14ac:dyDescent="0.25">
      <c r="A34" s="14" t="s">
        <v>45</v>
      </c>
      <c r="B34" s="14" t="s">
        <v>70</v>
      </c>
      <c r="C34" s="14" t="s">
        <v>71</v>
      </c>
      <c r="D34" s="17" t="s">
        <v>143</v>
      </c>
      <c r="E34" s="18">
        <v>44882</v>
      </c>
      <c r="F34" s="19">
        <v>10230</v>
      </c>
      <c r="G34" s="19">
        <v>10230</v>
      </c>
      <c r="H34" s="20" t="s">
        <v>1</v>
      </c>
      <c r="I34" s="14" t="s">
        <v>114</v>
      </c>
    </row>
    <row r="35" spans="1:9" x14ac:dyDescent="0.25">
      <c r="A35" s="14" t="s">
        <v>46</v>
      </c>
      <c r="B35" s="14" t="s">
        <v>74</v>
      </c>
      <c r="C35" s="14" t="s">
        <v>75</v>
      </c>
      <c r="D35" s="17" t="s">
        <v>144</v>
      </c>
      <c r="E35" s="18">
        <v>44882</v>
      </c>
      <c r="F35" s="19">
        <v>337.05</v>
      </c>
      <c r="G35" s="19">
        <v>337.05</v>
      </c>
      <c r="H35" s="20" t="s">
        <v>8</v>
      </c>
      <c r="I35" s="14" t="s">
        <v>122</v>
      </c>
    </row>
    <row r="36" spans="1:9" x14ac:dyDescent="0.25">
      <c r="A36" s="14" t="s">
        <v>47</v>
      </c>
      <c r="B36" s="14" t="s">
        <v>92</v>
      </c>
      <c r="C36" s="14" t="s">
        <v>93</v>
      </c>
      <c r="D36" s="17" t="s">
        <v>145</v>
      </c>
      <c r="E36" s="18">
        <v>44886</v>
      </c>
      <c r="F36" s="19">
        <v>2625.96</v>
      </c>
      <c r="G36" s="19">
        <v>2625.96</v>
      </c>
      <c r="H36" s="20" t="s">
        <v>3</v>
      </c>
      <c r="I36" s="14" t="s">
        <v>146</v>
      </c>
    </row>
    <row r="37" spans="1:9" x14ac:dyDescent="0.25">
      <c r="A37" s="14" t="s">
        <v>48</v>
      </c>
      <c r="B37" s="14" t="s">
        <v>74</v>
      </c>
      <c r="C37" s="14" t="s">
        <v>75</v>
      </c>
      <c r="D37" s="17" t="s">
        <v>147</v>
      </c>
      <c r="E37" s="18">
        <v>44886</v>
      </c>
      <c r="F37" s="19">
        <v>909.49</v>
      </c>
      <c r="G37" s="19">
        <v>909.49</v>
      </c>
      <c r="H37" s="20" t="s">
        <v>8</v>
      </c>
      <c r="I37" s="14" t="s">
        <v>122</v>
      </c>
    </row>
    <row r="38" spans="1:9" x14ac:dyDescent="0.25">
      <c r="A38" s="14" t="s">
        <v>49</v>
      </c>
      <c r="B38" s="14" t="s">
        <v>64</v>
      </c>
      <c r="C38" s="14" t="s">
        <v>65</v>
      </c>
      <c r="D38" s="17" t="s">
        <v>148</v>
      </c>
      <c r="E38" s="18">
        <v>44882</v>
      </c>
      <c r="F38" s="19">
        <v>70096.94</v>
      </c>
      <c r="G38" s="21">
        <v>70096.94</v>
      </c>
      <c r="H38" s="20" t="s">
        <v>0</v>
      </c>
      <c r="I38" s="14" t="s">
        <v>112</v>
      </c>
    </row>
    <row r="39" spans="1:9" x14ac:dyDescent="0.25">
      <c r="A39" s="15" t="s">
        <v>49</v>
      </c>
      <c r="B39" s="15" t="s">
        <v>64</v>
      </c>
      <c r="C39" s="15" t="s">
        <v>65</v>
      </c>
      <c r="D39" s="22" t="s">
        <v>149</v>
      </c>
      <c r="E39" s="23">
        <v>44886</v>
      </c>
      <c r="F39" s="21">
        <v>437.5</v>
      </c>
      <c r="G39" s="21">
        <v>437.5</v>
      </c>
      <c r="H39" s="20" t="s">
        <v>0</v>
      </c>
      <c r="I39" s="15" t="s">
        <v>112</v>
      </c>
    </row>
    <row r="40" spans="1:9" x14ac:dyDescent="0.25">
      <c r="A40" s="14" t="s">
        <v>50</v>
      </c>
      <c r="B40" s="14" t="s">
        <v>80</v>
      </c>
      <c r="C40" s="14" t="s">
        <v>81</v>
      </c>
      <c r="D40" s="17" t="s">
        <v>150</v>
      </c>
      <c r="E40" s="18">
        <v>44886</v>
      </c>
      <c r="F40" s="19">
        <v>135</v>
      </c>
      <c r="G40" s="19">
        <v>135</v>
      </c>
      <c r="H40" s="20" t="s">
        <v>1</v>
      </c>
      <c r="I40" s="14" t="s">
        <v>125</v>
      </c>
    </row>
    <row r="41" spans="1:9" x14ac:dyDescent="0.25">
      <c r="A41" s="14" t="s">
        <v>51</v>
      </c>
      <c r="B41" s="14" t="s">
        <v>80</v>
      </c>
      <c r="C41" s="14" t="s">
        <v>81</v>
      </c>
      <c r="D41" s="17" t="s">
        <v>151</v>
      </c>
      <c r="E41" s="18">
        <v>44886</v>
      </c>
      <c r="F41" s="19">
        <v>13165.36</v>
      </c>
      <c r="G41" s="19">
        <v>13165.36</v>
      </c>
      <c r="H41" s="20" t="s">
        <v>11</v>
      </c>
      <c r="I41" s="14" t="s">
        <v>11</v>
      </c>
    </row>
    <row r="42" spans="1:9" x14ac:dyDescent="0.25">
      <c r="A42" s="14" t="s">
        <v>52</v>
      </c>
      <c r="B42" s="14" t="s">
        <v>94</v>
      </c>
      <c r="C42" s="14" t="s">
        <v>95</v>
      </c>
      <c r="D42" s="17" t="s">
        <v>152</v>
      </c>
      <c r="E42" s="18">
        <v>44886</v>
      </c>
      <c r="F42" s="19">
        <v>1380.55</v>
      </c>
      <c r="G42" s="19">
        <v>1380.55</v>
      </c>
      <c r="H42" s="20" t="s">
        <v>0</v>
      </c>
      <c r="I42" s="14" t="s">
        <v>153</v>
      </c>
    </row>
    <row r="43" spans="1:9" x14ac:dyDescent="0.25">
      <c r="A43" s="14"/>
      <c r="B43" s="14"/>
      <c r="C43" s="14"/>
      <c r="D43" s="17" t="s">
        <v>144</v>
      </c>
      <c r="E43" s="18">
        <v>44882</v>
      </c>
      <c r="F43" s="19">
        <v>11.65</v>
      </c>
      <c r="G43" s="19">
        <v>11.65</v>
      </c>
      <c r="H43" s="20" t="s">
        <v>5</v>
      </c>
      <c r="I43" s="14" t="s">
        <v>116</v>
      </c>
    </row>
    <row r="44" spans="1:9" x14ac:dyDescent="0.25">
      <c r="A44" s="14"/>
      <c r="B44" s="14"/>
      <c r="C44" s="14"/>
      <c r="D44" s="17" t="s">
        <v>147</v>
      </c>
      <c r="E44" s="18">
        <v>44886</v>
      </c>
      <c r="F44" s="19">
        <v>11.65</v>
      </c>
      <c r="G44" s="19">
        <v>11.65</v>
      </c>
      <c r="H44" s="20" t="s">
        <v>5</v>
      </c>
      <c r="I44" s="14" t="s">
        <v>116</v>
      </c>
    </row>
    <row r="45" spans="1:9" x14ac:dyDescent="0.25">
      <c r="A45" s="14"/>
      <c r="B45" s="14"/>
      <c r="C45" s="14"/>
      <c r="D45" s="17" t="s">
        <v>151</v>
      </c>
      <c r="E45" s="18">
        <v>44886</v>
      </c>
      <c r="F45" s="19">
        <v>11.65</v>
      </c>
      <c r="G45" s="19">
        <v>11.65</v>
      </c>
      <c r="H45" s="20" t="s">
        <v>5</v>
      </c>
      <c r="I45" s="14" t="s">
        <v>116</v>
      </c>
    </row>
    <row r="46" spans="1:9" x14ac:dyDescent="0.25">
      <c r="A46" s="14"/>
      <c r="B46" s="14"/>
      <c r="C46" s="14"/>
      <c r="D46" s="17" t="s">
        <v>150</v>
      </c>
      <c r="E46" s="18">
        <v>44886</v>
      </c>
      <c r="F46" s="19">
        <v>11.65</v>
      </c>
      <c r="G46" s="19">
        <v>11.65</v>
      </c>
      <c r="H46" s="20" t="s">
        <v>5</v>
      </c>
      <c r="I46" s="14" t="s">
        <v>116</v>
      </c>
    </row>
    <row r="47" spans="1:9" x14ac:dyDescent="0.25">
      <c r="A47" s="14" t="s">
        <v>53</v>
      </c>
      <c r="B47" s="14" t="s">
        <v>96</v>
      </c>
      <c r="C47" s="14" t="s">
        <v>97</v>
      </c>
      <c r="D47" s="17" t="s">
        <v>154</v>
      </c>
      <c r="E47" s="18">
        <v>44887</v>
      </c>
      <c r="F47" s="19">
        <v>777.75</v>
      </c>
      <c r="G47" s="19">
        <v>781.37</v>
      </c>
      <c r="H47" s="20" t="s">
        <v>2</v>
      </c>
      <c r="I47" s="14" t="s">
        <v>155</v>
      </c>
    </row>
    <row r="48" spans="1:9" x14ac:dyDescent="0.25">
      <c r="A48" s="14" t="s">
        <v>54</v>
      </c>
      <c r="B48" s="14" t="s">
        <v>98</v>
      </c>
      <c r="C48" s="14" t="s">
        <v>99</v>
      </c>
      <c r="D48" s="17" t="s">
        <v>156</v>
      </c>
      <c r="E48" s="18">
        <v>44887</v>
      </c>
      <c r="F48" s="19">
        <v>1800</v>
      </c>
      <c r="G48" s="19">
        <v>1800</v>
      </c>
      <c r="H48" s="20" t="s">
        <v>1</v>
      </c>
      <c r="I48" s="14" t="s">
        <v>157</v>
      </c>
    </row>
    <row r="49" spans="1:9" x14ac:dyDescent="0.25">
      <c r="A49" s="14" t="s">
        <v>55</v>
      </c>
      <c r="B49" s="14" t="s">
        <v>98</v>
      </c>
      <c r="C49" s="14" t="s">
        <v>99</v>
      </c>
      <c r="D49" s="17" t="s">
        <v>156</v>
      </c>
      <c r="E49" s="18">
        <v>44887</v>
      </c>
      <c r="F49" s="19">
        <v>1800</v>
      </c>
      <c r="G49" s="19">
        <v>1800</v>
      </c>
      <c r="H49" s="20" t="s">
        <v>1</v>
      </c>
      <c r="I49" s="14" t="s">
        <v>157</v>
      </c>
    </row>
    <row r="50" spans="1:9" x14ac:dyDescent="0.25">
      <c r="A50" s="14"/>
      <c r="B50" s="14"/>
      <c r="C50" s="14"/>
      <c r="D50" s="17" t="s">
        <v>156</v>
      </c>
      <c r="E50" s="18">
        <v>44887</v>
      </c>
      <c r="F50" s="19">
        <v>11.65</v>
      </c>
      <c r="G50" s="19">
        <v>11.65</v>
      </c>
      <c r="H50" s="20" t="s">
        <v>5</v>
      </c>
      <c r="I50" s="14" t="s">
        <v>116</v>
      </c>
    </row>
    <row r="51" spans="1:9" x14ac:dyDescent="0.25">
      <c r="A51" s="14" t="s">
        <v>56</v>
      </c>
      <c r="B51" s="14" t="s">
        <v>74</v>
      </c>
      <c r="C51" s="14" t="s">
        <v>75</v>
      </c>
      <c r="D51" s="17" t="s">
        <v>158</v>
      </c>
      <c r="E51" s="18">
        <v>44887</v>
      </c>
      <c r="F51" s="19">
        <v>3542.39</v>
      </c>
      <c r="G51" s="19">
        <v>3542.39</v>
      </c>
      <c r="H51" s="20" t="s">
        <v>0</v>
      </c>
      <c r="I51" s="14" t="s">
        <v>159</v>
      </c>
    </row>
    <row r="52" spans="1:9" x14ac:dyDescent="0.25">
      <c r="A52" s="14" t="s">
        <v>57</v>
      </c>
      <c r="B52" s="14" t="s">
        <v>74</v>
      </c>
      <c r="C52" s="14" t="s">
        <v>75</v>
      </c>
      <c r="D52" s="17" t="s">
        <v>160</v>
      </c>
      <c r="E52" s="18">
        <v>44888</v>
      </c>
      <c r="F52" s="19">
        <v>2594.5100000000002</v>
      </c>
      <c r="G52" s="19">
        <v>2594.5100000000002</v>
      </c>
      <c r="H52" s="20" t="s">
        <v>6</v>
      </c>
      <c r="I52" s="14" t="s">
        <v>130</v>
      </c>
    </row>
    <row r="53" spans="1:9" x14ac:dyDescent="0.25">
      <c r="A53" s="14" t="s">
        <v>58</v>
      </c>
      <c r="B53" s="14" t="s">
        <v>100</v>
      </c>
      <c r="C53" s="14" t="s">
        <v>101</v>
      </c>
      <c r="D53" s="17" t="s">
        <v>161</v>
      </c>
      <c r="E53" s="18">
        <v>44893</v>
      </c>
      <c r="F53" s="19">
        <v>635.79</v>
      </c>
      <c r="G53" s="19">
        <v>635.79</v>
      </c>
      <c r="H53" s="20" t="s">
        <v>2</v>
      </c>
      <c r="I53" s="14" t="s">
        <v>155</v>
      </c>
    </row>
    <row r="54" spans="1:9" x14ac:dyDescent="0.25">
      <c r="A54" s="14" t="s">
        <v>59</v>
      </c>
      <c r="B54" s="14" t="s">
        <v>102</v>
      </c>
      <c r="C54" s="14" t="s">
        <v>103</v>
      </c>
      <c r="D54" s="17" t="s">
        <v>162</v>
      </c>
      <c r="E54" s="18">
        <v>44893</v>
      </c>
      <c r="F54" s="19">
        <v>101.25</v>
      </c>
      <c r="G54" s="19">
        <v>101.25</v>
      </c>
      <c r="H54" s="20" t="s">
        <v>2</v>
      </c>
      <c r="I54" s="14" t="s">
        <v>163</v>
      </c>
    </row>
    <row r="55" spans="1:9" x14ac:dyDescent="0.25">
      <c r="A55" s="14" t="s">
        <v>60</v>
      </c>
      <c r="B55" s="14" t="s">
        <v>104</v>
      </c>
      <c r="C55" s="14" t="s">
        <v>105</v>
      </c>
      <c r="D55" s="17" t="s">
        <v>164</v>
      </c>
      <c r="E55" s="18">
        <v>44893</v>
      </c>
      <c r="F55" s="19">
        <v>308.88</v>
      </c>
      <c r="G55" s="19">
        <v>308.88</v>
      </c>
      <c r="H55" s="20" t="s">
        <v>4</v>
      </c>
      <c r="I55" s="14" t="s">
        <v>138</v>
      </c>
    </row>
    <row r="56" spans="1:9" x14ac:dyDescent="0.25">
      <c r="A56" s="14"/>
      <c r="B56" s="14"/>
      <c r="C56" s="14"/>
      <c r="D56" s="17" t="s">
        <v>161</v>
      </c>
      <c r="E56" s="18">
        <v>44893</v>
      </c>
      <c r="F56" s="19">
        <v>11.65</v>
      </c>
      <c r="G56" s="19">
        <v>11.65</v>
      </c>
      <c r="H56" s="20" t="s">
        <v>5</v>
      </c>
      <c r="I56" s="14" t="s">
        <v>116</v>
      </c>
    </row>
    <row r="57" spans="1:9" x14ac:dyDescent="0.25">
      <c r="A57" s="14"/>
      <c r="B57" s="14"/>
      <c r="C57" s="14"/>
      <c r="D57" s="17" t="s">
        <v>162</v>
      </c>
      <c r="E57" s="18">
        <v>44893</v>
      </c>
      <c r="F57" s="19">
        <v>11.65</v>
      </c>
      <c r="G57" s="19">
        <v>11.65</v>
      </c>
      <c r="H57" s="20" t="s">
        <v>5</v>
      </c>
      <c r="I57" s="14" t="s">
        <v>116</v>
      </c>
    </row>
  </sheetData>
  <autoFilter ref="A1:I57"/>
  <pageMargins left="0.511811024" right="0.511811024" top="0.78740157499999996" bottom="0.78740157499999996" header="0.31496062000000002" footer="0.31496062000000002"/>
  <pageSetup paperSize="9" scale="5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ERG</vt:lpstr>
      <vt:lpstr>Plan1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Alicia Gomes Tabosa</cp:lastModifiedBy>
  <cp:lastPrinted>2024-01-24T18:36:17Z</cp:lastPrinted>
  <dcterms:created xsi:type="dcterms:W3CDTF">2023-01-26T14:19:14Z</dcterms:created>
  <dcterms:modified xsi:type="dcterms:W3CDTF">2024-01-24T18:36:35Z</dcterms:modified>
</cp:coreProperties>
</file>